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2\"/>
    </mc:Choice>
  </mc:AlternateContent>
  <xr:revisionPtr revIDLastSave="0" documentId="13_ncr:1_{21084CAF-3C08-4DF1-B3B8-5D1376D3FF43}" xr6:coauthVersionLast="36" xr6:coauthVersionMax="36" xr10:uidLastSave="{00000000-0000-0000-0000-000000000000}"/>
  <bookViews>
    <workbookView xWindow="0" yWindow="0" windowWidth="19200" windowHeight="6810" xr2:uid="{1AD2795B-C475-4DB8-80BA-0767FBF62CD5}"/>
  </bookViews>
  <sheets>
    <sheet name="Sheet1" sheetId="1" r:id="rId1"/>
    <sheet name="Sheet3" sheetId="3" r:id="rId2"/>
    <sheet name="Sheet4" sheetId="4" r:id="rId3"/>
  </sheets>
  <definedNames>
    <definedName name="_xlnm._FilterDatabase" localSheetId="1" hidden="1">Sheet3!$I$5:$K$114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7" i="4" l="1"/>
  <c r="I86" i="4"/>
  <c r="J115" i="3" l="1"/>
  <c r="K115" i="3"/>
  <c r="F115" i="3"/>
  <c r="E115" i="3"/>
</calcChain>
</file>

<file path=xl/sharedStrings.xml><?xml version="1.0" encoding="utf-8"?>
<sst xmlns="http://schemas.openxmlformats.org/spreadsheetml/2006/main" count="525" uniqueCount="238">
  <si>
    <t>Appendix Number</t>
  </si>
  <si>
    <t>Appendix Description</t>
  </si>
  <si>
    <t>APPENDIX 1</t>
  </si>
  <si>
    <t>NSWG Determination of Materiality Report</t>
  </si>
  <si>
    <t>APPENDIX 2</t>
  </si>
  <si>
    <t>Terms of Reference for Solid Minerals Audit 2022-2023</t>
  </si>
  <si>
    <t>APPENDIX 3</t>
  </si>
  <si>
    <t xml:space="preserve">List of Companies That Paid Royalty </t>
  </si>
  <si>
    <t>APPENDIX 4</t>
  </si>
  <si>
    <t xml:space="preserve">List of Companies that paid ASF </t>
  </si>
  <si>
    <t>APPENDIX 5</t>
  </si>
  <si>
    <t>Contextual Report</t>
  </si>
  <si>
    <t>APPENDIX 6</t>
  </si>
  <si>
    <t>Mining Leases issued in 2022</t>
  </si>
  <si>
    <t>APPENDIX 7</t>
  </si>
  <si>
    <t xml:space="preserve">MCO Register of Valid Mining Licenses </t>
  </si>
  <si>
    <t>APPENDIX 8</t>
  </si>
  <si>
    <t>Licenses Transferred, Consolidated or Relinquished</t>
  </si>
  <si>
    <t>APPENDIX 9</t>
  </si>
  <si>
    <t>Community Development Agreement</t>
  </si>
  <si>
    <t>APPENDIX 10</t>
  </si>
  <si>
    <t>2022 Mineral Buying Centres</t>
  </si>
  <si>
    <t>APPENDIX 11</t>
  </si>
  <si>
    <t>List of ASM Corporative</t>
  </si>
  <si>
    <t>APPENDIX 12</t>
  </si>
  <si>
    <t>Revised Royalty Rates</t>
  </si>
  <si>
    <t>APPENDIX 13</t>
  </si>
  <si>
    <t>MID Mineral Export Schedule</t>
  </si>
  <si>
    <t>APPENDIX 14</t>
  </si>
  <si>
    <t>MCO Annual Service Fee Liability Schedule</t>
  </si>
  <si>
    <t>APPENDIX 15</t>
  </si>
  <si>
    <t>National Anti-corruption Strategy</t>
  </si>
  <si>
    <t>APPENDIX 16</t>
  </si>
  <si>
    <t>APPENDIX 17</t>
  </si>
  <si>
    <t>Details of Reconciliation</t>
  </si>
  <si>
    <t>APPENDIX 18</t>
  </si>
  <si>
    <t>Production by State</t>
  </si>
  <si>
    <t>APPENDIX 19</t>
  </si>
  <si>
    <t>Production by Company</t>
  </si>
  <si>
    <t>APPENDIX 20</t>
  </si>
  <si>
    <t xml:space="preserve">GHG </t>
  </si>
  <si>
    <t>APPENDIX 21</t>
  </si>
  <si>
    <t>Disaggregated Social Expenditure</t>
  </si>
  <si>
    <t>APPENDIX 22</t>
  </si>
  <si>
    <t>APPENDIX 23</t>
  </si>
  <si>
    <t>Unilaterally Disclosed Federal Government Revenue</t>
  </si>
  <si>
    <t>APPENDIX 24</t>
  </si>
  <si>
    <t>Ministry of Solid Minerals Development’s Guideline on Mineral Titles Application</t>
  </si>
  <si>
    <t>APPENDIX 25</t>
  </si>
  <si>
    <t>Beneficial Ownership Information</t>
  </si>
  <si>
    <t>APPENDIX 26</t>
  </si>
  <si>
    <t xml:space="preserve">Minerals whose packages are standardized and quantifiable </t>
  </si>
  <si>
    <t>APPENDIX 27</t>
  </si>
  <si>
    <t>Minerals whose packages are not standardized and not quantifiable</t>
  </si>
  <si>
    <t>yes</t>
  </si>
  <si>
    <t>TOTAL</t>
  </si>
  <si>
    <t>SN</t>
  </si>
  <si>
    <t>NAME OF COMPANY</t>
  </si>
  <si>
    <t>ROYALTY</t>
  </si>
  <si>
    <t>ASF</t>
  </si>
  <si>
    <t>(N)</t>
  </si>
  <si>
    <t>Badger Mines Nigeria Ltd</t>
  </si>
  <si>
    <t>Akamkpa Quarry Ltd</t>
  </si>
  <si>
    <t>Arab Contractors</t>
  </si>
  <si>
    <t>Diamond Cement Nig Ltd</t>
  </si>
  <si>
    <t>Grand Manufacturers Nig. Ltd</t>
  </si>
  <si>
    <t>Iron Ore Mining Ltd</t>
  </si>
  <si>
    <t>Mangal Industries Ltd</t>
  </si>
  <si>
    <t>North South Extractive Co. Ltd</t>
  </si>
  <si>
    <t>Orbit Exploration &amp; Natural Products Ltd</t>
  </si>
  <si>
    <t>Redkeep Investment Ltd</t>
  </si>
  <si>
    <t>Segilola Resources Operating Ltd</t>
  </si>
  <si>
    <t>Grands Cope Construction Ltd</t>
  </si>
  <si>
    <t>Hitech Construction Company Ltd</t>
  </si>
  <si>
    <t>Zuma 828 Coal Ltd</t>
  </si>
  <si>
    <t>Inorganic Earth Resources Limited</t>
  </si>
  <si>
    <t>AAY International Mining Ltd</t>
  </si>
  <si>
    <t>Kai Di Investment Limited</t>
  </si>
  <si>
    <t>Kopek Constr Ltd</t>
  </si>
  <si>
    <t>Lafarge PLC</t>
  </si>
  <si>
    <t>Ekiti State Alliance Gem Miners</t>
  </si>
  <si>
    <t>Mark-Sino Nig. Ltd</t>
  </si>
  <si>
    <t>Mothercat Ltd</t>
  </si>
  <si>
    <t>Perfect Stone Quarries Ltd</t>
  </si>
  <si>
    <t>Raycon &amp; Co Nig. Ltd</t>
  </si>
  <si>
    <t>Triacta Nig. Ltd</t>
  </si>
  <si>
    <t>Venus Mining Company Ltd</t>
  </si>
  <si>
    <t>Zeberced Ltd</t>
  </si>
  <si>
    <t>Gladwyn Investment Company Limited</t>
  </si>
  <si>
    <t>Triax Company Nig. Ltd</t>
  </si>
  <si>
    <t>Abasa Nigeria Ent. Ltd</t>
  </si>
  <si>
    <t>-</t>
  </si>
  <si>
    <t>Adlas Logistics Limited</t>
  </si>
  <si>
    <t>Ashaka Cem Ltd</t>
  </si>
  <si>
    <t>Bua International Ltd</t>
  </si>
  <si>
    <t>China Civil Engineering Construction Corporation (CCECC)</t>
  </si>
  <si>
    <t>Century Mining Co. Ltd</t>
  </si>
  <si>
    <t>CGC Nigeria Ltd</t>
  </si>
  <si>
    <t>China Solid Rock</t>
  </si>
  <si>
    <t>Coltan Mineral Ltd</t>
  </si>
  <si>
    <t xml:space="preserve">Dai Jin Jia Investment Ltd </t>
  </si>
  <si>
    <t>Dangote Industries Ltd</t>
  </si>
  <si>
    <t xml:space="preserve">Dolvic Global Resources </t>
  </si>
  <si>
    <t>First Patriot Limited</t>
  </si>
  <si>
    <t>Fuhua Quarry Nig</t>
  </si>
  <si>
    <t>Hong- Tai Quarry</t>
  </si>
  <si>
    <t>Inorganic Earth Resources</t>
  </si>
  <si>
    <t>International Cement Company</t>
  </si>
  <si>
    <t>Jigom Nig. Ltd</t>
  </si>
  <si>
    <t>Jinziang Quarry</t>
  </si>
  <si>
    <t>Julius Berger Plc</t>
  </si>
  <si>
    <t>Kaduna Mining Dev Co. Ltd</t>
  </si>
  <si>
    <t>Kai Di Investment Ltd</t>
  </si>
  <si>
    <t>KCM Mining Nigeria Limited</t>
  </si>
  <si>
    <t>Kebara Richland Oil</t>
  </si>
  <si>
    <t>Kenyang Mining Co. Ltd</t>
  </si>
  <si>
    <t>Kopek Construction Ltd</t>
  </si>
  <si>
    <t>Kursi Investment Limited</t>
  </si>
  <si>
    <t>Lafarage Africa Plc</t>
  </si>
  <si>
    <t>Langzhang Continental Services</t>
  </si>
  <si>
    <t>Longma Industry Ltd</t>
  </si>
  <si>
    <t>Mark Sino Stone</t>
  </si>
  <si>
    <t>Master Rock Ltd</t>
  </si>
  <si>
    <t>Moro Economic</t>
  </si>
  <si>
    <t>Morsa Energy Ltd</t>
  </si>
  <si>
    <t xml:space="preserve">Multiverse Mining &amp; Exploration </t>
  </si>
  <si>
    <t>NBHH Nig Ltd</t>
  </si>
  <si>
    <t>Neveah Ltd</t>
  </si>
  <si>
    <t>Omoluabi Mineral Promotion Company Ltd</t>
  </si>
  <si>
    <t>RCC Ltd</t>
  </si>
  <si>
    <t>Rock King</t>
  </si>
  <si>
    <t xml:space="preserve">S.C.C </t>
  </si>
  <si>
    <t>Sermatech Nig Ltd</t>
  </si>
  <si>
    <t>Setraco Ltd</t>
  </si>
  <si>
    <t>Southwest Bitumen Ltd</t>
  </si>
  <si>
    <t>Triacta</t>
  </si>
  <si>
    <t>Venus Mining</t>
  </si>
  <si>
    <t>West African Ceramics Ltd</t>
  </si>
  <si>
    <t>Woda Investment</t>
  </si>
  <si>
    <t>Xin Xin Mining Resources Nig. Ltd</t>
  </si>
  <si>
    <t>Z&amp;Y Investments</t>
  </si>
  <si>
    <t>Zhong Xing Mining</t>
  </si>
  <si>
    <t>Anli Mining</t>
  </si>
  <si>
    <t>Basin Mining Ltd</t>
  </si>
  <si>
    <t>Calindre Ltd</t>
  </si>
  <si>
    <t>Chief Conerstone Investment Ltd</t>
  </si>
  <si>
    <t>China Oriental mining Nig</t>
  </si>
  <si>
    <t>Crownwell Petroleum Development Company Limited</t>
  </si>
  <si>
    <t>Georgio Rocks</t>
  </si>
  <si>
    <t>Giant Cement Works Ltd</t>
  </si>
  <si>
    <t>Hudson Mining</t>
  </si>
  <si>
    <t>Ratcon Construction Company Construction Company</t>
  </si>
  <si>
    <t>Rock Bottom Mines</t>
  </si>
  <si>
    <t>Saturn Mining</t>
  </si>
  <si>
    <t>Senteng International</t>
  </si>
  <si>
    <t>Shenglong Nig Ltd</t>
  </si>
  <si>
    <t>Triax</t>
  </si>
  <si>
    <t>Wizchina Worldwide</t>
  </si>
  <si>
    <t>Zilco Ltd</t>
  </si>
  <si>
    <t>A.M.K.W International Nig. Ltd.</t>
  </si>
  <si>
    <t>Aay International Mining Company Ltd</t>
  </si>
  <si>
    <t>African Pits and Quarries Limited</t>
  </si>
  <si>
    <t>Agra Minerals Ltd</t>
  </si>
  <si>
    <t xml:space="preserve">Arab Contractor O.A.O Nigeria Limited </t>
  </si>
  <si>
    <t>Ashaka Cement Company Plc.</t>
  </si>
  <si>
    <t>Bua Cement Plc</t>
  </si>
  <si>
    <t>C.G.C Nigeria Ltd</t>
  </si>
  <si>
    <t>CCECC Nig Ltd</t>
  </si>
  <si>
    <t>Century Mining Company Ltd</t>
  </si>
  <si>
    <t>China Solid Rock Nigeria Ltd</t>
  </si>
  <si>
    <t>Comet Minerals Ltd</t>
  </si>
  <si>
    <t>Cometstar Manufacturing Company Ltd</t>
  </si>
  <si>
    <t>Dai Jin Jia Investment Ltd</t>
  </si>
  <si>
    <t>Dangote Industries</t>
  </si>
  <si>
    <t>Dolvic Global Resources &amp; Continental Service Ltd.</t>
  </si>
  <si>
    <t>Fuhua Quarry Nigeria Ltd</t>
  </si>
  <si>
    <t>Guardian Dragons Ltd</t>
  </si>
  <si>
    <t>Hongtai Quarry Co Ltd</t>
  </si>
  <si>
    <t>International Cement Company Ltd</t>
  </si>
  <si>
    <t xml:space="preserve">Jin Ziang Quarry Co. Ltd </t>
  </si>
  <si>
    <t>Julius Berger (Nig.) Plc</t>
  </si>
  <si>
    <t>Kcm Mining Nigeria Limited</t>
  </si>
  <si>
    <t>Kebara-Richland Oil Sand Projects Ltd</t>
  </si>
  <si>
    <t>Lanzhang Continential Services Ltd</t>
  </si>
  <si>
    <t>Levene Hydrocarbon Limited</t>
  </si>
  <si>
    <t>Manhardi Nigeria Limited</t>
  </si>
  <si>
    <t>Matrix Fertilizer Ltd</t>
  </si>
  <si>
    <t xml:space="preserve">Milhouse Energy Services Limited </t>
  </si>
  <si>
    <t>Moro Economic Consult Ltd</t>
  </si>
  <si>
    <t>Mothercat Nig. Limited</t>
  </si>
  <si>
    <t>Multiverse Mining &amp; Exploration</t>
  </si>
  <si>
    <t>Nbhh Nig Ltd</t>
  </si>
  <si>
    <t>Omoluabi Badger Mines Ltd</t>
  </si>
  <si>
    <t>Reynolds Construction Company Limited</t>
  </si>
  <si>
    <t>Rock King Construction Ltd</t>
  </si>
  <si>
    <t>S.C.C. Nig. Ltd.</t>
  </si>
  <si>
    <t xml:space="preserve">Segilola Resources Operating Limited </t>
  </si>
  <si>
    <t>Setraco Nig. Ltd</t>
  </si>
  <si>
    <t>The Freedom Group</t>
  </si>
  <si>
    <t>Woda Mountain Invest. Nig. Ltd</t>
  </si>
  <si>
    <t>Xinxin Mining Resources</t>
  </si>
  <si>
    <t>Z &amp; Y Invesmen Co. Ldz &amp; Y Invesmen Co. Ld</t>
  </si>
  <si>
    <t>Zhong Zing Mining Ltd.</t>
  </si>
  <si>
    <t xml:space="preserve">Zuma 828 Coal Limited </t>
  </si>
  <si>
    <t>Ace Gois Ltd</t>
  </si>
  <si>
    <t>Amea Agro And Mining Export Alliance Ltd</t>
  </si>
  <si>
    <t>Anli Mining Nigeria Ltd</t>
  </si>
  <si>
    <t>Asphalt Unity Construction Limited</t>
  </si>
  <si>
    <t>Basin Mining Limited</t>
  </si>
  <si>
    <t>Caliandre Ltd</t>
  </si>
  <si>
    <t>Curkart Mining Company Ltd</t>
  </si>
  <si>
    <t>Elipse International Ex. Solution Ltd</t>
  </si>
  <si>
    <t>Elteematallics Nigeria Ltd</t>
  </si>
  <si>
    <t>Eso Terra Investment Ltd</t>
  </si>
  <si>
    <t>Georgio Rocks Ltd.</t>
  </si>
  <si>
    <t>Golden Quarry Nig Ltd</t>
  </si>
  <si>
    <t>H And H Mines Ltd</t>
  </si>
  <si>
    <t>Ilu Eye Trading Resources Company Limited</t>
  </si>
  <si>
    <t>Jakura Marble Ind.</t>
  </si>
  <si>
    <t>Kian Smith Trade And Company Ltd</t>
  </si>
  <si>
    <t>Kook Technologies Ltd</t>
  </si>
  <si>
    <t>Koyla  Energy Nig Ltd</t>
  </si>
  <si>
    <t>Lingwell Technology Ltd</t>
  </si>
  <si>
    <t>Mangal Industries Limited</t>
  </si>
  <si>
    <t>Micro Leasing Ltd</t>
  </si>
  <si>
    <t>Mota Engil Nig Ltd</t>
  </si>
  <si>
    <t>Nguo Mining Company Ltd</t>
  </si>
  <si>
    <t>Oranto Petroleum Limited</t>
  </si>
  <si>
    <t>Rock Bootom Mines And Power Ltd</t>
  </si>
  <si>
    <t>Saturn Mining Company Ltd</t>
  </si>
  <si>
    <t>Sheng Long Nig. Ltd</t>
  </si>
  <si>
    <t>Shorefield Minerals Ltd</t>
  </si>
  <si>
    <t>Sunrise Minerals Limited</t>
  </si>
  <si>
    <t>United Geology And Mineral Resources Dev Ltd</t>
  </si>
  <si>
    <t>Zebra Energy Nig Ltd</t>
  </si>
  <si>
    <t>remove?</t>
  </si>
  <si>
    <t>Details of Correspondences between IA and non cooprative entities</t>
  </si>
  <si>
    <t>he 2022 SMA Appendix 5,8,9,17,19,22,and 23 are outstanding. Appendix 11 and 16 are the same. 11 was dropped.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</si>
</sst>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0" fillId="0" borderId="0" xfId="1" applyNumberFormat="1" applyFont="1"/>
    <xf numFmtId="164" fontId="6" fillId="5" borderId="4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D1B1-DFFC-467E-A327-56D0B8DD0AED}">
  <dimension ref="B2:F31"/>
  <sheetViews>
    <sheetView tabSelected="1" topLeftCell="A8" workbookViewId="0">
      <selection activeCell="D17" sqref="D17"/>
    </sheetView>
  </sheetViews>
  <sheetFormatPr defaultRowHeight="14.5" x14ac:dyDescent="0.35"/>
  <cols>
    <col min="1" max="2" width="8.7265625" style="1"/>
    <col min="3" max="3" width="16.08984375" style="1" bestFit="1" customWidth="1"/>
    <col min="4" max="4" width="68.7265625" style="1" bestFit="1" customWidth="1"/>
    <col min="5" max="5" width="18.7265625" style="2" customWidth="1"/>
    <col min="6" max="6" width="13.7265625" style="2" customWidth="1"/>
    <col min="7" max="16384" width="8.7265625" style="1"/>
  </cols>
  <sheetData>
    <row r="2" spans="3:6" s="4" customFormat="1" x14ac:dyDescent="0.35">
      <c r="C2" s="3" t="s">
        <v>0</v>
      </c>
      <c r="D2" s="3" t="s">
        <v>1</v>
      </c>
      <c r="E2" s="3">
        <v>2022</v>
      </c>
      <c r="F2" s="3">
        <v>2023</v>
      </c>
    </row>
    <row r="3" spans="3:6" s="19" customFormat="1" x14ac:dyDescent="0.35">
      <c r="C3" s="18" t="s">
        <v>2</v>
      </c>
      <c r="D3" s="18" t="s">
        <v>3</v>
      </c>
      <c r="E3" s="23" t="s">
        <v>54</v>
      </c>
      <c r="F3" s="23" t="s">
        <v>54</v>
      </c>
    </row>
    <row r="4" spans="3:6" s="19" customFormat="1" x14ac:dyDescent="0.35">
      <c r="C4" s="18" t="s">
        <v>4</v>
      </c>
      <c r="D4" s="18" t="s">
        <v>5</v>
      </c>
      <c r="E4" s="23" t="s">
        <v>54</v>
      </c>
      <c r="F4" s="23" t="s">
        <v>54</v>
      </c>
    </row>
    <row r="5" spans="3:6" s="19" customFormat="1" x14ac:dyDescent="0.35">
      <c r="C5" s="18" t="s">
        <v>6</v>
      </c>
      <c r="D5" s="18" t="s">
        <v>7</v>
      </c>
      <c r="E5" s="23" t="s">
        <v>54</v>
      </c>
      <c r="F5" s="23" t="s">
        <v>54</v>
      </c>
    </row>
    <row r="6" spans="3:6" s="19" customFormat="1" x14ac:dyDescent="0.35">
      <c r="C6" s="18" t="s">
        <v>8</v>
      </c>
      <c r="D6" s="18" t="s">
        <v>9</v>
      </c>
      <c r="E6" s="23" t="s">
        <v>54</v>
      </c>
      <c r="F6" s="23" t="s">
        <v>54</v>
      </c>
    </row>
    <row r="7" spans="3:6" s="19" customFormat="1" x14ac:dyDescent="0.35">
      <c r="C7" s="18" t="s">
        <v>10</v>
      </c>
      <c r="D7" s="18" t="s">
        <v>11</v>
      </c>
      <c r="E7" s="23" t="s">
        <v>54</v>
      </c>
      <c r="F7" s="23" t="s">
        <v>54</v>
      </c>
    </row>
    <row r="8" spans="3:6" s="19" customFormat="1" x14ac:dyDescent="0.35">
      <c r="C8" s="18" t="s">
        <v>12</v>
      </c>
      <c r="D8" s="18" t="s">
        <v>13</v>
      </c>
      <c r="E8" s="23" t="s">
        <v>54</v>
      </c>
      <c r="F8" s="23" t="s">
        <v>54</v>
      </c>
    </row>
    <row r="9" spans="3:6" s="19" customFormat="1" x14ac:dyDescent="0.35">
      <c r="C9" s="18" t="s">
        <v>14</v>
      </c>
      <c r="D9" s="18" t="s">
        <v>15</v>
      </c>
      <c r="E9" s="23" t="s">
        <v>54</v>
      </c>
      <c r="F9" s="23" t="s">
        <v>54</v>
      </c>
    </row>
    <row r="10" spans="3:6" s="19" customFormat="1" x14ac:dyDescent="0.35">
      <c r="C10" s="18" t="s">
        <v>16</v>
      </c>
      <c r="D10" s="18" t="s">
        <v>17</v>
      </c>
      <c r="E10" s="23" t="s">
        <v>54</v>
      </c>
      <c r="F10" s="23" t="s">
        <v>54</v>
      </c>
    </row>
    <row r="11" spans="3:6" x14ac:dyDescent="0.35">
      <c r="C11" s="5" t="s">
        <v>18</v>
      </c>
      <c r="D11" s="5" t="s">
        <v>19</v>
      </c>
      <c r="E11" s="6"/>
      <c r="F11" s="6"/>
    </row>
    <row r="12" spans="3:6" s="19" customFormat="1" x14ac:dyDescent="0.35">
      <c r="C12" s="18" t="s">
        <v>20</v>
      </c>
      <c r="D12" s="18" t="s">
        <v>21</v>
      </c>
      <c r="E12" s="23" t="s">
        <v>54</v>
      </c>
      <c r="F12" s="7" t="s">
        <v>54</v>
      </c>
    </row>
    <row r="13" spans="3:6" s="19" customFormat="1" x14ac:dyDescent="0.35">
      <c r="C13" s="24" t="s">
        <v>22</v>
      </c>
      <c r="D13" s="24" t="s">
        <v>23</v>
      </c>
      <c r="E13" s="23" t="s">
        <v>54</v>
      </c>
      <c r="F13" s="7" t="s">
        <v>54</v>
      </c>
    </row>
    <row r="14" spans="3:6" s="19" customFormat="1" x14ac:dyDescent="0.35">
      <c r="C14" s="18" t="s">
        <v>24</v>
      </c>
      <c r="D14" s="18" t="s">
        <v>25</v>
      </c>
      <c r="E14" s="23" t="s">
        <v>54</v>
      </c>
      <c r="F14" s="7" t="s">
        <v>54</v>
      </c>
    </row>
    <row r="15" spans="3:6" s="19" customFormat="1" x14ac:dyDescent="0.35">
      <c r="C15" s="18" t="s">
        <v>26</v>
      </c>
      <c r="D15" s="18" t="s">
        <v>27</v>
      </c>
      <c r="E15" s="23" t="s">
        <v>54</v>
      </c>
      <c r="F15" s="7" t="s">
        <v>54</v>
      </c>
    </row>
    <row r="16" spans="3:6" s="19" customFormat="1" x14ac:dyDescent="0.35">
      <c r="C16" s="18" t="s">
        <v>28</v>
      </c>
      <c r="D16" s="18" t="s">
        <v>29</v>
      </c>
      <c r="E16" s="23" t="s">
        <v>54</v>
      </c>
      <c r="F16" s="7" t="s">
        <v>54</v>
      </c>
    </row>
    <row r="17" spans="2:6" s="19" customFormat="1" x14ac:dyDescent="0.35">
      <c r="C17" s="18" t="s">
        <v>30</v>
      </c>
      <c r="D17" s="18" t="s">
        <v>31</v>
      </c>
      <c r="E17" s="23" t="s">
        <v>54</v>
      </c>
      <c r="F17" s="7" t="s">
        <v>54</v>
      </c>
    </row>
    <row r="18" spans="2:6" s="19" customFormat="1" x14ac:dyDescent="0.35">
      <c r="C18" s="24" t="s">
        <v>32</v>
      </c>
      <c r="D18" s="24" t="s">
        <v>23</v>
      </c>
      <c r="E18" s="23" t="s">
        <v>54</v>
      </c>
      <c r="F18" s="7" t="s">
        <v>54</v>
      </c>
    </row>
    <row r="19" spans="2:6" x14ac:dyDescent="0.35">
      <c r="B19" s="1" t="s">
        <v>235</v>
      </c>
      <c r="C19" s="5" t="s">
        <v>33</v>
      </c>
      <c r="D19" s="5" t="s">
        <v>34</v>
      </c>
      <c r="E19" s="6"/>
      <c r="F19" s="6"/>
    </row>
    <row r="20" spans="2:6" s="19" customFormat="1" x14ac:dyDescent="0.35">
      <c r="C20" s="18" t="s">
        <v>35</v>
      </c>
      <c r="D20" s="18" t="s">
        <v>36</v>
      </c>
      <c r="E20" s="23" t="s">
        <v>54</v>
      </c>
      <c r="F20" s="7" t="s">
        <v>54</v>
      </c>
    </row>
    <row r="21" spans="2:6" s="19" customFormat="1" x14ac:dyDescent="0.35">
      <c r="C21" s="18" t="s">
        <v>37</v>
      </c>
      <c r="D21" s="18" t="s">
        <v>38</v>
      </c>
      <c r="E21" s="23" t="s">
        <v>54</v>
      </c>
      <c r="F21" s="7" t="s">
        <v>54</v>
      </c>
    </row>
    <row r="22" spans="2:6" s="19" customFormat="1" x14ac:dyDescent="0.35">
      <c r="C22" s="18" t="s">
        <v>39</v>
      </c>
      <c r="D22" s="18" t="s">
        <v>40</v>
      </c>
      <c r="E22" s="23" t="s">
        <v>54</v>
      </c>
      <c r="F22" s="7" t="s">
        <v>54</v>
      </c>
    </row>
    <row r="23" spans="2:6" s="19" customFormat="1" x14ac:dyDescent="0.35">
      <c r="C23" s="18" t="s">
        <v>41</v>
      </c>
      <c r="D23" s="18" t="s">
        <v>42</v>
      </c>
      <c r="E23" s="23" t="s">
        <v>54</v>
      </c>
      <c r="F23" s="7" t="s">
        <v>54</v>
      </c>
    </row>
    <row r="24" spans="2:6" s="19" customFormat="1" x14ac:dyDescent="0.35">
      <c r="C24" s="18" t="s">
        <v>43</v>
      </c>
      <c r="D24" s="18" t="s">
        <v>236</v>
      </c>
      <c r="E24" s="23" t="s">
        <v>54</v>
      </c>
      <c r="F24" s="7" t="s">
        <v>54</v>
      </c>
    </row>
    <row r="25" spans="2:6" s="19" customFormat="1" x14ac:dyDescent="0.35">
      <c r="C25" s="18" t="s">
        <v>44</v>
      </c>
      <c r="D25" s="18" t="s">
        <v>45</v>
      </c>
      <c r="E25" s="23" t="s">
        <v>54</v>
      </c>
      <c r="F25" s="7" t="s">
        <v>54</v>
      </c>
    </row>
    <row r="26" spans="2:6" s="19" customFormat="1" x14ac:dyDescent="0.35">
      <c r="C26" s="18" t="s">
        <v>46</v>
      </c>
      <c r="D26" s="18" t="s">
        <v>47</v>
      </c>
      <c r="E26" s="23" t="s">
        <v>54</v>
      </c>
      <c r="F26" s="7" t="s">
        <v>54</v>
      </c>
    </row>
    <row r="27" spans="2:6" s="19" customFormat="1" x14ac:dyDescent="0.35">
      <c r="C27" s="18" t="s">
        <v>48</v>
      </c>
      <c r="D27" s="18" t="s">
        <v>49</v>
      </c>
      <c r="E27" s="23" t="s">
        <v>54</v>
      </c>
      <c r="F27" s="7" t="s">
        <v>54</v>
      </c>
    </row>
    <row r="28" spans="2:6" x14ac:dyDescent="0.35">
      <c r="C28" s="5" t="s">
        <v>50</v>
      </c>
      <c r="D28" s="5" t="s">
        <v>51</v>
      </c>
      <c r="E28" s="23" t="s">
        <v>54</v>
      </c>
      <c r="F28" s="6"/>
    </row>
    <row r="29" spans="2:6" x14ac:dyDescent="0.35">
      <c r="C29" s="5" t="s">
        <v>52</v>
      </c>
      <c r="D29" s="5" t="s">
        <v>53</v>
      </c>
      <c r="E29" s="23" t="s">
        <v>54</v>
      </c>
      <c r="F29" s="6"/>
    </row>
    <row r="31" spans="2:6" x14ac:dyDescent="0.35">
      <c r="D31" s="1" t="s">
        <v>237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F45D-DBBD-4785-963E-328E61729038}">
  <dimension ref="C2:K117"/>
  <sheetViews>
    <sheetView topLeftCell="A105" zoomScale="120" zoomScaleNormal="120" workbookViewId="0">
      <selection activeCell="C2" sqref="C2:K115"/>
    </sheetView>
  </sheetViews>
  <sheetFormatPr defaultRowHeight="14.5" x14ac:dyDescent="0.35"/>
  <cols>
    <col min="3" max="3" width="1.90625" bestFit="1" customWidth="1"/>
    <col min="4" max="4" width="15" customWidth="1"/>
    <col min="5" max="6" width="8.81640625" style="14" bestFit="1" customWidth="1"/>
    <col min="7" max="7" width="3.7265625" customWidth="1"/>
    <col min="10" max="11" width="8.7265625" style="14"/>
  </cols>
  <sheetData>
    <row r="2" spans="3:11" ht="15" thickBot="1" x14ac:dyDescent="0.4">
      <c r="C2" s="20">
        <v>2022</v>
      </c>
      <c r="D2" s="20"/>
      <c r="E2" s="20"/>
      <c r="F2" s="20"/>
      <c r="G2" s="8"/>
      <c r="H2" s="20">
        <v>2023</v>
      </c>
      <c r="I2" s="20"/>
      <c r="J2" s="20"/>
      <c r="K2" s="20"/>
    </row>
    <row r="3" spans="3:11" ht="15" thickBot="1" x14ac:dyDescent="0.4">
      <c r="C3" s="21" t="s">
        <v>56</v>
      </c>
      <c r="D3" s="21" t="s">
        <v>57</v>
      </c>
      <c r="E3" s="15" t="s">
        <v>58</v>
      </c>
      <c r="F3" s="15" t="s">
        <v>59</v>
      </c>
      <c r="G3" s="9"/>
      <c r="H3" s="21" t="s">
        <v>56</v>
      </c>
      <c r="I3" s="21" t="s">
        <v>57</v>
      </c>
      <c r="J3" s="15" t="s">
        <v>58</v>
      </c>
      <c r="K3" s="15" t="s">
        <v>59</v>
      </c>
    </row>
    <row r="4" spans="3:11" ht="15" thickBot="1" x14ac:dyDescent="0.4">
      <c r="C4" s="22"/>
      <c r="D4" s="22"/>
      <c r="E4" s="15" t="s">
        <v>60</v>
      </c>
      <c r="F4" s="15" t="s">
        <v>60</v>
      </c>
      <c r="G4" s="9"/>
      <c r="H4" s="22"/>
      <c r="I4" s="22"/>
      <c r="J4" s="15" t="s">
        <v>60</v>
      </c>
      <c r="K4" s="15" t="s">
        <v>60</v>
      </c>
    </row>
    <row r="5" spans="3:11" ht="24.5" thickBot="1" x14ac:dyDescent="0.4">
      <c r="C5" s="10">
        <v>1</v>
      </c>
      <c r="D5" s="11" t="s">
        <v>76</v>
      </c>
      <c r="E5" s="16">
        <v>8371411</v>
      </c>
      <c r="F5" s="17">
        <v>240000</v>
      </c>
      <c r="G5" s="9"/>
      <c r="H5" s="10">
        <v>1</v>
      </c>
      <c r="I5" s="11" t="s">
        <v>159</v>
      </c>
      <c r="J5" s="16">
        <v>13780500</v>
      </c>
      <c r="K5" s="17">
        <v>617000</v>
      </c>
    </row>
    <row r="6" spans="3:11" ht="32.5" thickBot="1" x14ac:dyDescent="0.4">
      <c r="C6" s="10">
        <v>2</v>
      </c>
      <c r="D6" s="11" t="s">
        <v>90</v>
      </c>
      <c r="E6" s="16" t="s">
        <v>91</v>
      </c>
      <c r="F6" s="17">
        <v>7100000</v>
      </c>
      <c r="G6" s="9"/>
      <c r="H6" s="10">
        <v>2</v>
      </c>
      <c r="I6" s="11" t="s">
        <v>160</v>
      </c>
      <c r="J6" s="16">
        <v>5065000</v>
      </c>
      <c r="K6" s="17">
        <v>24400000</v>
      </c>
    </row>
    <row r="7" spans="3:11" ht="16.5" thickBot="1" x14ac:dyDescent="0.4">
      <c r="C7" s="10">
        <v>3</v>
      </c>
      <c r="D7" s="11" t="s">
        <v>92</v>
      </c>
      <c r="E7" s="16">
        <v>31635645</v>
      </c>
      <c r="F7" s="17">
        <v>345000</v>
      </c>
      <c r="G7" s="9"/>
      <c r="H7" s="10">
        <v>3</v>
      </c>
      <c r="I7" s="11" t="s">
        <v>90</v>
      </c>
      <c r="J7" s="16" t="s">
        <v>91</v>
      </c>
      <c r="K7" s="17">
        <v>11500000</v>
      </c>
    </row>
    <row r="8" spans="3:11" ht="15" thickBot="1" x14ac:dyDescent="0.4">
      <c r="C8" s="10">
        <v>4</v>
      </c>
      <c r="D8" s="11" t="s">
        <v>62</v>
      </c>
      <c r="E8" s="16">
        <v>21793539</v>
      </c>
      <c r="F8" s="17">
        <v>300000</v>
      </c>
      <c r="G8" s="9"/>
      <c r="H8" s="10">
        <v>4</v>
      </c>
      <c r="I8" s="11" t="s">
        <v>204</v>
      </c>
      <c r="J8" s="16">
        <v>9000000</v>
      </c>
      <c r="K8" s="17" t="s">
        <v>91</v>
      </c>
    </row>
    <row r="9" spans="3:11" ht="24.5" thickBot="1" x14ac:dyDescent="0.4">
      <c r="C9" s="10">
        <v>5</v>
      </c>
      <c r="D9" s="11" t="s">
        <v>142</v>
      </c>
      <c r="E9" s="16">
        <v>30204917</v>
      </c>
      <c r="F9" s="17">
        <v>900000</v>
      </c>
      <c r="G9" s="9"/>
      <c r="H9" s="10">
        <v>5</v>
      </c>
      <c r="I9" s="11" t="s">
        <v>161</v>
      </c>
      <c r="J9" s="16">
        <v>48750000</v>
      </c>
      <c r="K9" s="17" t="s">
        <v>91</v>
      </c>
    </row>
    <row r="10" spans="3:11" ht="16.5" thickBot="1" x14ac:dyDescent="0.4">
      <c r="C10" s="10">
        <v>6</v>
      </c>
      <c r="D10" s="11" t="s">
        <v>63</v>
      </c>
      <c r="E10" s="16">
        <v>15310732</v>
      </c>
      <c r="F10" s="17">
        <v>1400000</v>
      </c>
      <c r="G10" s="9"/>
      <c r="H10" s="10">
        <v>6</v>
      </c>
      <c r="I10" s="11" t="s">
        <v>162</v>
      </c>
      <c r="J10" s="16" t="s">
        <v>91</v>
      </c>
      <c r="K10" s="17">
        <v>9066000</v>
      </c>
    </row>
    <row r="11" spans="3:11" ht="40.5" customHeight="1" thickBot="1" x14ac:dyDescent="0.4">
      <c r="C11" s="10">
        <v>7</v>
      </c>
      <c r="D11" s="11" t="s">
        <v>93</v>
      </c>
      <c r="E11" s="16">
        <v>65318987</v>
      </c>
      <c r="F11" s="17">
        <v>50600000</v>
      </c>
      <c r="G11" s="9"/>
      <c r="H11" s="10">
        <v>7</v>
      </c>
      <c r="I11" s="11" t="s">
        <v>62</v>
      </c>
      <c r="J11" s="16">
        <v>100000</v>
      </c>
      <c r="K11" s="17">
        <v>10242929</v>
      </c>
    </row>
    <row r="12" spans="3:11" ht="24.5" thickBot="1" x14ac:dyDescent="0.4">
      <c r="C12" s="10">
        <v>8</v>
      </c>
      <c r="D12" s="11" t="s">
        <v>143</v>
      </c>
      <c r="E12" s="16" t="s">
        <v>91</v>
      </c>
      <c r="F12" s="17">
        <v>8801000</v>
      </c>
      <c r="G12" s="9"/>
      <c r="H12" s="10">
        <v>8</v>
      </c>
      <c r="I12" s="11" t="s">
        <v>205</v>
      </c>
      <c r="J12" s="16">
        <v>10302000</v>
      </c>
      <c r="K12" s="17" t="s">
        <v>91</v>
      </c>
    </row>
    <row r="13" spans="3:11" ht="16.5" thickBot="1" x14ac:dyDescent="0.4">
      <c r="C13" s="10">
        <v>9</v>
      </c>
      <c r="D13" s="11" t="s">
        <v>94</v>
      </c>
      <c r="E13" s="16">
        <v>463043145</v>
      </c>
      <c r="F13" s="17">
        <v>48457500</v>
      </c>
      <c r="G13" s="9"/>
      <c r="H13" s="10">
        <v>9</v>
      </c>
      <c r="I13" s="11" t="s">
        <v>206</v>
      </c>
      <c r="J13" s="16">
        <v>900000</v>
      </c>
      <c r="K13" s="17">
        <v>30204917</v>
      </c>
    </row>
    <row r="14" spans="3:11" ht="24.5" thickBot="1" x14ac:dyDescent="0.4">
      <c r="C14" s="10">
        <v>10</v>
      </c>
      <c r="D14" s="11" t="s">
        <v>144</v>
      </c>
      <c r="E14" s="16" t="s">
        <v>91</v>
      </c>
      <c r="F14" s="17">
        <v>6450500</v>
      </c>
      <c r="G14" s="9"/>
      <c r="H14" s="10">
        <v>10</v>
      </c>
      <c r="I14" s="11" t="s">
        <v>163</v>
      </c>
      <c r="J14" s="16">
        <v>7621443</v>
      </c>
      <c r="K14" s="17">
        <v>550000</v>
      </c>
    </row>
    <row r="15" spans="3:11" ht="16.5" thickBot="1" x14ac:dyDescent="0.4">
      <c r="C15" s="10">
        <v>11</v>
      </c>
      <c r="D15" s="11" t="s">
        <v>96</v>
      </c>
      <c r="E15" s="16">
        <v>27000000</v>
      </c>
      <c r="F15" s="17">
        <v>9200000</v>
      </c>
      <c r="G15" s="9"/>
      <c r="H15" s="10">
        <v>11</v>
      </c>
      <c r="I15" s="11" t="s">
        <v>164</v>
      </c>
      <c r="J15" s="16">
        <v>99477861</v>
      </c>
      <c r="K15" s="17">
        <v>61100000</v>
      </c>
    </row>
    <row r="16" spans="3:11" ht="24.5" thickBot="1" x14ac:dyDescent="0.4">
      <c r="C16" s="10">
        <v>12</v>
      </c>
      <c r="D16" s="11" t="s">
        <v>97</v>
      </c>
      <c r="E16" s="16">
        <v>49117429</v>
      </c>
      <c r="F16" s="17">
        <v>750000</v>
      </c>
      <c r="G16" s="9"/>
      <c r="H16" s="10">
        <v>12</v>
      </c>
      <c r="I16" s="11" t="s">
        <v>207</v>
      </c>
      <c r="J16" s="16">
        <v>250000</v>
      </c>
      <c r="K16" s="17">
        <v>7444261</v>
      </c>
    </row>
    <row r="17" spans="3:11" ht="16.5" thickBot="1" x14ac:dyDescent="0.4">
      <c r="C17" s="10">
        <v>13</v>
      </c>
      <c r="D17" s="11" t="s">
        <v>145</v>
      </c>
      <c r="E17" s="16">
        <v>6075537</v>
      </c>
      <c r="F17" s="17" t="s">
        <v>91</v>
      </c>
      <c r="G17" s="9"/>
      <c r="H17" s="10">
        <v>13</v>
      </c>
      <c r="I17" s="11" t="s">
        <v>61</v>
      </c>
      <c r="J17" s="16">
        <v>6941000</v>
      </c>
      <c r="K17" s="17" t="s">
        <v>91</v>
      </c>
    </row>
    <row r="18" spans="3:11" ht="24.5" thickBot="1" x14ac:dyDescent="0.4">
      <c r="C18" s="10">
        <v>14</v>
      </c>
      <c r="D18" s="11" t="s">
        <v>95</v>
      </c>
      <c r="E18" s="16">
        <v>24644950</v>
      </c>
      <c r="F18" s="17">
        <v>200000</v>
      </c>
      <c r="G18" s="9"/>
      <c r="H18" s="10">
        <v>14</v>
      </c>
      <c r="I18" s="11" t="s">
        <v>208</v>
      </c>
      <c r="J18" s="16">
        <v>31950000</v>
      </c>
      <c r="K18" s="17" t="s">
        <v>91</v>
      </c>
    </row>
    <row r="19" spans="3:11" ht="15" thickBot="1" x14ac:dyDescent="0.4">
      <c r="C19" s="10">
        <v>15</v>
      </c>
      <c r="D19" s="11" t="s">
        <v>146</v>
      </c>
      <c r="E19" s="16">
        <v>20957143</v>
      </c>
      <c r="F19" s="17" t="s">
        <v>91</v>
      </c>
      <c r="G19" s="9"/>
      <c r="H19" s="10">
        <v>15</v>
      </c>
      <c r="I19" s="11" t="s">
        <v>165</v>
      </c>
      <c r="J19" s="16">
        <v>711098575</v>
      </c>
      <c r="K19" s="17">
        <v>55715000</v>
      </c>
    </row>
    <row r="20" spans="3:11" ht="15" thickBot="1" x14ac:dyDescent="0.4">
      <c r="C20" s="10">
        <v>16</v>
      </c>
      <c r="D20" s="11" t="s">
        <v>98</v>
      </c>
      <c r="E20" s="16">
        <v>26300000</v>
      </c>
      <c r="F20" s="17" t="s">
        <v>91</v>
      </c>
      <c r="G20" s="9"/>
      <c r="H20" s="10">
        <v>16</v>
      </c>
      <c r="I20" s="11" t="s">
        <v>166</v>
      </c>
      <c r="J20" s="16">
        <v>47526523</v>
      </c>
      <c r="K20" s="17">
        <v>600000</v>
      </c>
    </row>
    <row r="21" spans="3:11" ht="15" thickBot="1" x14ac:dyDescent="0.4">
      <c r="C21" s="10">
        <v>17</v>
      </c>
      <c r="D21" s="11" t="s">
        <v>99</v>
      </c>
      <c r="E21" s="16">
        <v>11234000</v>
      </c>
      <c r="F21" s="17">
        <v>400000</v>
      </c>
      <c r="G21" s="9"/>
      <c r="H21" s="10">
        <v>17</v>
      </c>
      <c r="I21" s="11" t="s">
        <v>209</v>
      </c>
      <c r="J21" s="16">
        <v>6080000</v>
      </c>
      <c r="K21" s="17" t="s">
        <v>91</v>
      </c>
    </row>
    <row r="22" spans="3:11" ht="24.5" thickBot="1" x14ac:dyDescent="0.4">
      <c r="C22" s="10">
        <v>18</v>
      </c>
      <c r="D22" s="11" t="s">
        <v>147</v>
      </c>
      <c r="E22" s="16" t="s">
        <v>91</v>
      </c>
      <c r="F22" s="17">
        <v>10949000</v>
      </c>
      <c r="G22" s="9"/>
      <c r="H22" s="10">
        <v>18</v>
      </c>
      <c r="I22" s="11" t="s">
        <v>167</v>
      </c>
      <c r="J22" s="16">
        <v>92542040</v>
      </c>
      <c r="K22" s="17">
        <v>1950000</v>
      </c>
    </row>
    <row r="23" spans="3:11" ht="16.5" thickBot="1" x14ac:dyDescent="0.4">
      <c r="C23" s="10">
        <v>19</v>
      </c>
      <c r="D23" s="11" t="s">
        <v>100</v>
      </c>
      <c r="E23" s="16">
        <v>19322497</v>
      </c>
      <c r="F23" s="17">
        <v>800000</v>
      </c>
      <c r="G23" s="9"/>
      <c r="H23" s="10">
        <v>19</v>
      </c>
      <c r="I23" s="11" t="s">
        <v>168</v>
      </c>
      <c r="J23" s="16">
        <v>19080000</v>
      </c>
      <c r="K23" s="17">
        <v>9600000</v>
      </c>
    </row>
    <row r="24" spans="3:11" ht="16.5" thickBot="1" x14ac:dyDescent="0.4">
      <c r="C24" s="10">
        <v>20</v>
      </c>
      <c r="D24" s="11" t="s">
        <v>101</v>
      </c>
      <c r="E24" s="16">
        <v>1214593998</v>
      </c>
      <c r="F24" s="17">
        <v>358797968</v>
      </c>
      <c r="G24" s="9"/>
      <c r="H24" s="10">
        <v>20</v>
      </c>
      <c r="I24" s="11" t="s">
        <v>169</v>
      </c>
      <c r="J24" s="16">
        <v>26300000</v>
      </c>
      <c r="K24" s="17">
        <v>850000</v>
      </c>
    </row>
    <row r="25" spans="3:11" ht="16.5" thickBot="1" x14ac:dyDescent="0.4">
      <c r="C25" s="10">
        <v>21</v>
      </c>
      <c r="D25" s="11" t="s">
        <v>64</v>
      </c>
      <c r="E25" s="16" t="s">
        <v>91</v>
      </c>
      <c r="F25" s="17">
        <v>11520000</v>
      </c>
      <c r="G25" s="9"/>
      <c r="H25" s="10">
        <v>21</v>
      </c>
      <c r="I25" s="11" t="s">
        <v>99</v>
      </c>
      <c r="J25" s="16">
        <v>17880000</v>
      </c>
      <c r="K25" s="17" t="s">
        <v>91</v>
      </c>
    </row>
    <row r="26" spans="3:11" ht="16.5" thickBot="1" x14ac:dyDescent="0.4">
      <c r="C26" s="10">
        <v>22</v>
      </c>
      <c r="D26" s="11" t="s">
        <v>102</v>
      </c>
      <c r="E26" s="16">
        <v>7491000</v>
      </c>
      <c r="F26" s="17">
        <v>650000</v>
      </c>
      <c r="G26" s="9"/>
      <c r="H26" s="10">
        <v>22</v>
      </c>
      <c r="I26" s="11" t="s">
        <v>170</v>
      </c>
      <c r="J26" s="16" t="s">
        <v>91</v>
      </c>
      <c r="K26" s="17">
        <v>9900000</v>
      </c>
    </row>
    <row r="27" spans="3:11" ht="24.5" thickBot="1" x14ac:dyDescent="0.4">
      <c r="C27" s="10">
        <v>23</v>
      </c>
      <c r="D27" s="11" t="s">
        <v>80</v>
      </c>
      <c r="E27" s="16">
        <v>12161750</v>
      </c>
      <c r="F27" s="17">
        <v>40000</v>
      </c>
      <c r="G27" s="9"/>
      <c r="H27" s="10">
        <v>23</v>
      </c>
      <c r="I27" s="11" t="s">
        <v>171</v>
      </c>
      <c r="J27" s="16" t="s">
        <v>91</v>
      </c>
      <c r="K27" s="17">
        <v>13800000</v>
      </c>
    </row>
    <row r="28" spans="3:11" ht="16.5" thickBot="1" x14ac:dyDescent="0.4">
      <c r="C28" s="10">
        <v>24</v>
      </c>
      <c r="D28" s="11" t="s">
        <v>103</v>
      </c>
      <c r="E28" s="16">
        <v>336335070</v>
      </c>
      <c r="F28" s="17">
        <v>23669000</v>
      </c>
      <c r="G28" s="9"/>
      <c r="H28" s="10">
        <v>24</v>
      </c>
      <c r="I28" s="11" t="s">
        <v>210</v>
      </c>
      <c r="J28" s="16">
        <v>6173500</v>
      </c>
      <c r="K28" s="17" t="s">
        <v>91</v>
      </c>
    </row>
    <row r="29" spans="3:11" ht="24.5" customHeight="1" thickBot="1" x14ac:dyDescent="0.4">
      <c r="C29" s="10">
        <v>25</v>
      </c>
      <c r="D29" s="11" t="s">
        <v>104</v>
      </c>
      <c r="E29" s="16">
        <v>6524600</v>
      </c>
      <c r="F29" s="17">
        <v>200000</v>
      </c>
      <c r="G29" s="9"/>
      <c r="H29" s="10">
        <v>25</v>
      </c>
      <c r="I29" s="11" t="s">
        <v>172</v>
      </c>
      <c r="J29" s="16">
        <v>36107575</v>
      </c>
      <c r="K29" s="17">
        <v>1830000</v>
      </c>
    </row>
    <row r="30" spans="3:11" ht="16.5" thickBot="1" x14ac:dyDescent="0.4">
      <c r="C30" s="10">
        <v>26</v>
      </c>
      <c r="D30" s="11" t="s">
        <v>148</v>
      </c>
      <c r="E30" s="16">
        <v>34518921</v>
      </c>
      <c r="F30" s="17">
        <v>750000</v>
      </c>
      <c r="G30" s="9"/>
      <c r="H30" s="10">
        <v>26</v>
      </c>
      <c r="I30" s="11" t="s">
        <v>173</v>
      </c>
      <c r="J30" s="16">
        <v>1607302610</v>
      </c>
      <c r="K30" s="17">
        <v>331615500</v>
      </c>
    </row>
    <row r="31" spans="3:11" ht="16.5" thickBot="1" x14ac:dyDescent="0.4">
      <c r="C31" s="10">
        <v>27</v>
      </c>
      <c r="D31" s="11" t="s">
        <v>149</v>
      </c>
      <c r="E31" s="16" t="s">
        <v>91</v>
      </c>
      <c r="F31" s="17">
        <v>35420000</v>
      </c>
      <c r="G31" s="9"/>
      <c r="H31" s="10">
        <v>27</v>
      </c>
      <c r="I31" s="11" t="s">
        <v>64</v>
      </c>
      <c r="J31" s="16">
        <v>11500000</v>
      </c>
      <c r="K31" s="17" t="s">
        <v>91</v>
      </c>
    </row>
    <row r="32" spans="3:11" ht="32.5" thickBot="1" x14ac:dyDescent="0.4">
      <c r="C32" s="10">
        <v>28</v>
      </c>
      <c r="D32" s="11" t="s">
        <v>88</v>
      </c>
      <c r="E32" s="16" t="s">
        <v>91</v>
      </c>
      <c r="F32" s="17">
        <v>7180000</v>
      </c>
      <c r="G32" s="9"/>
      <c r="H32" s="10">
        <v>28</v>
      </c>
      <c r="I32" s="11" t="s">
        <v>174</v>
      </c>
      <c r="J32" s="16">
        <v>15469500</v>
      </c>
      <c r="K32" s="17">
        <v>600000</v>
      </c>
    </row>
    <row r="33" spans="3:11" ht="24.5" thickBot="1" x14ac:dyDescent="0.4">
      <c r="C33" s="10">
        <v>29</v>
      </c>
      <c r="D33" s="11" t="s">
        <v>65</v>
      </c>
      <c r="E33" s="16" t="s">
        <v>91</v>
      </c>
      <c r="F33" s="17">
        <v>9600000</v>
      </c>
      <c r="G33" s="9"/>
      <c r="H33" s="10">
        <v>29</v>
      </c>
      <c r="I33" s="11" t="s">
        <v>80</v>
      </c>
      <c r="J33" s="16">
        <v>6789000</v>
      </c>
      <c r="K33" s="17">
        <v>40000</v>
      </c>
    </row>
    <row r="34" spans="3:11" ht="24.5" thickBot="1" x14ac:dyDescent="0.4">
      <c r="C34" s="10">
        <v>30</v>
      </c>
      <c r="D34" s="11" t="s">
        <v>105</v>
      </c>
      <c r="E34" s="16">
        <v>14929320</v>
      </c>
      <c r="F34" s="17">
        <v>200000</v>
      </c>
      <c r="G34" s="9"/>
      <c r="H34" s="10">
        <v>30</v>
      </c>
      <c r="I34" s="11" t="s">
        <v>211</v>
      </c>
      <c r="J34" s="16">
        <v>7129000</v>
      </c>
      <c r="K34" s="17" t="s">
        <v>91</v>
      </c>
    </row>
    <row r="35" spans="3:11" ht="16.5" customHeight="1" thickBot="1" x14ac:dyDescent="0.4">
      <c r="C35" s="10">
        <v>31</v>
      </c>
      <c r="D35" s="11" t="s">
        <v>150</v>
      </c>
      <c r="E35" s="16">
        <v>27203900</v>
      </c>
      <c r="F35" s="17" t="s">
        <v>91</v>
      </c>
      <c r="G35" s="9"/>
      <c r="H35" s="10">
        <v>31</v>
      </c>
      <c r="I35" s="11" t="s">
        <v>212</v>
      </c>
      <c r="J35" s="16">
        <v>6048000</v>
      </c>
      <c r="K35" s="17" t="s">
        <v>91</v>
      </c>
    </row>
    <row r="36" spans="3:11" ht="16.5" thickBot="1" x14ac:dyDescent="0.4">
      <c r="C36" s="10">
        <v>32</v>
      </c>
      <c r="D36" s="11" t="s">
        <v>106</v>
      </c>
      <c r="E36" s="16">
        <v>27861812</v>
      </c>
      <c r="F36" s="17" t="s">
        <v>91</v>
      </c>
      <c r="G36" s="9"/>
      <c r="H36" s="10">
        <v>32</v>
      </c>
      <c r="I36" s="11" t="s">
        <v>213</v>
      </c>
      <c r="J36" s="16">
        <v>8490500</v>
      </c>
      <c r="K36" s="17" t="s">
        <v>91</v>
      </c>
    </row>
    <row r="37" spans="3:11" ht="24.5" customHeight="1" thickBot="1" x14ac:dyDescent="0.4">
      <c r="C37" s="10">
        <v>33</v>
      </c>
      <c r="D37" s="11" t="s">
        <v>107</v>
      </c>
      <c r="E37" s="16" t="s">
        <v>91</v>
      </c>
      <c r="F37" s="17">
        <v>8300000</v>
      </c>
      <c r="G37" s="9"/>
      <c r="H37" s="10">
        <v>33</v>
      </c>
      <c r="I37" s="11" t="s">
        <v>103</v>
      </c>
      <c r="J37" s="16">
        <v>476430032</v>
      </c>
      <c r="K37" s="17">
        <v>12382000</v>
      </c>
    </row>
    <row r="38" spans="3:11" ht="16.5" thickBot="1" x14ac:dyDescent="0.4">
      <c r="C38" s="10">
        <v>34</v>
      </c>
      <c r="D38" s="11" t="s">
        <v>66</v>
      </c>
      <c r="E38" s="16" t="s">
        <v>91</v>
      </c>
      <c r="F38" s="17">
        <v>19600000</v>
      </c>
      <c r="G38" s="9"/>
      <c r="H38" s="10">
        <v>34</v>
      </c>
      <c r="I38" s="11" t="s">
        <v>175</v>
      </c>
      <c r="J38" s="16">
        <v>7839900</v>
      </c>
      <c r="K38" s="17">
        <v>100000</v>
      </c>
    </row>
    <row r="39" spans="3:11" ht="16.5" thickBot="1" x14ac:dyDescent="0.4">
      <c r="C39" s="10">
        <v>35</v>
      </c>
      <c r="D39" s="11" t="s">
        <v>108</v>
      </c>
      <c r="E39" s="16">
        <v>10091867</v>
      </c>
      <c r="F39" s="17">
        <v>200000</v>
      </c>
      <c r="G39" s="9"/>
      <c r="H39" s="10">
        <v>35</v>
      </c>
      <c r="I39" s="11" t="s">
        <v>214</v>
      </c>
      <c r="J39" s="16">
        <v>450000</v>
      </c>
      <c r="K39" s="17">
        <v>52972250</v>
      </c>
    </row>
    <row r="40" spans="3:11" ht="16.5" thickBot="1" x14ac:dyDescent="0.4">
      <c r="C40" s="10">
        <v>36</v>
      </c>
      <c r="D40" s="11" t="s">
        <v>109</v>
      </c>
      <c r="E40" s="16">
        <v>6955950</v>
      </c>
      <c r="F40" s="17">
        <v>300000</v>
      </c>
      <c r="G40" s="9"/>
      <c r="H40" s="10">
        <v>36</v>
      </c>
      <c r="I40" s="11" t="s">
        <v>149</v>
      </c>
      <c r="J40" s="16">
        <v>23200000</v>
      </c>
      <c r="K40" s="17" t="s">
        <v>91</v>
      </c>
    </row>
    <row r="41" spans="3:11" ht="32.5" thickBot="1" x14ac:dyDescent="0.4">
      <c r="C41" s="10">
        <v>37</v>
      </c>
      <c r="D41" s="11" t="s">
        <v>110</v>
      </c>
      <c r="E41" s="16">
        <v>161124686</v>
      </c>
      <c r="F41" s="17">
        <v>1150000</v>
      </c>
      <c r="G41" s="9"/>
      <c r="H41" s="10">
        <v>37</v>
      </c>
      <c r="I41" s="11" t="s">
        <v>88</v>
      </c>
      <c r="J41" s="16">
        <v>9040000</v>
      </c>
      <c r="K41" s="17" t="s">
        <v>91</v>
      </c>
    </row>
    <row r="42" spans="3:11" ht="16.5" thickBot="1" x14ac:dyDescent="0.4">
      <c r="C42" s="10">
        <v>38</v>
      </c>
      <c r="D42" s="11" t="s">
        <v>111</v>
      </c>
      <c r="E42" s="16">
        <v>1931330</v>
      </c>
      <c r="F42" s="17">
        <v>18743000</v>
      </c>
      <c r="G42" s="9"/>
      <c r="H42" s="10">
        <v>38</v>
      </c>
      <c r="I42" s="11" t="s">
        <v>215</v>
      </c>
      <c r="J42" s="16">
        <v>200000</v>
      </c>
      <c r="K42" s="17">
        <v>10110028</v>
      </c>
    </row>
    <row r="43" spans="3:11" ht="16.5" thickBot="1" x14ac:dyDescent="0.4">
      <c r="C43" s="10">
        <v>39</v>
      </c>
      <c r="D43" s="11" t="s">
        <v>112</v>
      </c>
      <c r="E43" s="16">
        <v>7991465</v>
      </c>
      <c r="F43" s="17">
        <v>5400000</v>
      </c>
      <c r="G43" s="9"/>
      <c r="H43" s="10">
        <v>39</v>
      </c>
      <c r="I43" s="11" t="s">
        <v>72</v>
      </c>
      <c r="J43" s="16"/>
      <c r="K43" s="17">
        <v>7281257</v>
      </c>
    </row>
    <row r="44" spans="3:11" ht="16.5" thickBot="1" x14ac:dyDescent="0.4">
      <c r="C44" s="10">
        <v>40</v>
      </c>
      <c r="D44" s="11" t="s">
        <v>113</v>
      </c>
      <c r="E44" s="16">
        <v>4590000</v>
      </c>
      <c r="F44" s="17">
        <v>65762000</v>
      </c>
      <c r="G44" s="9"/>
      <c r="H44" s="10">
        <v>40</v>
      </c>
      <c r="I44" s="11" t="s">
        <v>176</v>
      </c>
      <c r="J44" s="16" t="s">
        <v>91</v>
      </c>
      <c r="K44" s="17">
        <v>26775000</v>
      </c>
    </row>
    <row r="45" spans="3:11" ht="16.5" thickBot="1" x14ac:dyDescent="0.4">
      <c r="C45" s="10">
        <v>41</v>
      </c>
      <c r="D45" s="11" t="s">
        <v>114</v>
      </c>
      <c r="E45" s="16" t="s">
        <v>91</v>
      </c>
      <c r="F45" s="17">
        <v>19600000</v>
      </c>
      <c r="G45" s="9"/>
      <c r="H45" s="10">
        <v>41</v>
      </c>
      <c r="I45" s="11" t="s">
        <v>216</v>
      </c>
      <c r="J45" s="16">
        <v>16000000</v>
      </c>
      <c r="K45" s="17" t="s">
        <v>91</v>
      </c>
    </row>
    <row r="46" spans="3:11" ht="24.5" thickBot="1" x14ac:dyDescent="0.4">
      <c r="C46" s="10">
        <v>42</v>
      </c>
      <c r="D46" s="11" t="s">
        <v>115</v>
      </c>
      <c r="E46" s="16">
        <v>14734161</v>
      </c>
      <c r="F46" s="17" t="s">
        <v>91</v>
      </c>
      <c r="G46" s="9"/>
      <c r="H46" s="10">
        <v>42</v>
      </c>
      <c r="I46" s="11" t="s">
        <v>73</v>
      </c>
      <c r="J46" s="16">
        <v>7329972</v>
      </c>
      <c r="K46" s="17">
        <v>120000</v>
      </c>
    </row>
    <row r="47" spans="3:11" ht="24.5" customHeight="1" thickBot="1" x14ac:dyDescent="0.4">
      <c r="C47" s="10">
        <v>43</v>
      </c>
      <c r="D47" s="11" t="s">
        <v>116</v>
      </c>
      <c r="E47" s="16">
        <v>59208225</v>
      </c>
      <c r="F47" s="17">
        <v>850000</v>
      </c>
      <c r="G47" s="9"/>
      <c r="H47" s="10">
        <v>43</v>
      </c>
      <c r="I47" s="11" t="s">
        <v>177</v>
      </c>
      <c r="J47" s="16">
        <v>6600000</v>
      </c>
      <c r="K47" s="17" t="s">
        <v>91</v>
      </c>
    </row>
    <row r="48" spans="3:11" ht="32.5" thickBot="1" x14ac:dyDescent="0.4">
      <c r="C48" s="10">
        <v>44</v>
      </c>
      <c r="D48" s="11" t="s">
        <v>117</v>
      </c>
      <c r="E48" s="16">
        <v>129959522</v>
      </c>
      <c r="F48" s="17">
        <v>10400000</v>
      </c>
      <c r="G48" s="9"/>
      <c r="H48" s="10">
        <v>44</v>
      </c>
      <c r="I48" s="11" t="s">
        <v>217</v>
      </c>
      <c r="J48" s="16">
        <v>6162000</v>
      </c>
      <c r="K48" s="17" t="s">
        <v>91</v>
      </c>
    </row>
    <row r="49" spans="3:11" ht="24.5" thickBot="1" x14ac:dyDescent="0.4">
      <c r="C49" s="10">
        <v>45</v>
      </c>
      <c r="D49" s="11" t="s">
        <v>118</v>
      </c>
      <c r="E49" s="16">
        <v>452659698</v>
      </c>
      <c r="F49" s="17">
        <v>108400000</v>
      </c>
      <c r="G49" s="9"/>
      <c r="H49" s="10">
        <v>45</v>
      </c>
      <c r="I49" s="11" t="s">
        <v>75</v>
      </c>
      <c r="J49" s="16">
        <v>35215516</v>
      </c>
      <c r="K49" s="17">
        <v>300000</v>
      </c>
    </row>
    <row r="50" spans="3:11" ht="24.5" thickBot="1" x14ac:dyDescent="0.4">
      <c r="C50" s="10">
        <v>46</v>
      </c>
      <c r="D50" s="11" t="s">
        <v>119</v>
      </c>
      <c r="E50" s="16">
        <v>15900000</v>
      </c>
      <c r="F50" s="17" t="s">
        <v>91</v>
      </c>
      <c r="G50" s="9"/>
      <c r="H50" s="10">
        <v>46</v>
      </c>
      <c r="I50" s="11" t="s">
        <v>178</v>
      </c>
      <c r="J50" s="16" t="s">
        <v>91</v>
      </c>
      <c r="K50" s="17">
        <v>8300000</v>
      </c>
    </row>
    <row r="51" spans="3:11" ht="16.5" thickBot="1" x14ac:dyDescent="0.4">
      <c r="C51" s="10">
        <v>47</v>
      </c>
      <c r="D51" s="11" t="s">
        <v>120</v>
      </c>
      <c r="E51" s="16">
        <v>10690500</v>
      </c>
      <c r="F51" s="17">
        <v>50000</v>
      </c>
      <c r="G51" s="9"/>
      <c r="H51" s="10">
        <v>47</v>
      </c>
      <c r="I51" s="11" t="s">
        <v>218</v>
      </c>
      <c r="J51" s="16">
        <v>5600000</v>
      </c>
      <c r="K51" s="17">
        <v>15075650</v>
      </c>
    </row>
    <row r="52" spans="3:11" ht="15" thickBot="1" x14ac:dyDescent="0.4">
      <c r="C52" s="10">
        <v>48</v>
      </c>
      <c r="D52" s="11" t="s">
        <v>67</v>
      </c>
      <c r="E52" s="16" t="s">
        <v>91</v>
      </c>
      <c r="F52" s="17">
        <v>16763500</v>
      </c>
      <c r="G52" s="9"/>
      <c r="H52" s="10">
        <v>48</v>
      </c>
      <c r="I52" s="11" t="s">
        <v>108</v>
      </c>
      <c r="J52" s="16">
        <v>5134513</v>
      </c>
      <c r="K52" s="17">
        <v>400000</v>
      </c>
    </row>
    <row r="53" spans="3:11" ht="16.5" thickBot="1" x14ac:dyDescent="0.4">
      <c r="C53" s="10">
        <v>49</v>
      </c>
      <c r="D53" s="11" t="s">
        <v>121</v>
      </c>
      <c r="E53" s="16">
        <v>15021429</v>
      </c>
      <c r="F53" s="17">
        <v>900000</v>
      </c>
      <c r="G53" s="9"/>
      <c r="H53" s="10">
        <v>49</v>
      </c>
      <c r="I53" s="11" t="s">
        <v>179</v>
      </c>
      <c r="J53" s="16">
        <v>18741000</v>
      </c>
      <c r="K53" s="17" t="s">
        <v>91</v>
      </c>
    </row>
    <row r="54" spans="3:11" ht="24.5" customHeight="1" thickBot="1" x14ac:dyDescent="0.4">
      <c r="C54" s="10">
        <v>50</v>
      </c>
      <c r="D54" s="11" t="s">
        <v>122</v>
      </c>
      <c r="E54" s="16">
        <v>10385826</v>
      </c>
      <c r="F54" s="17">
        <v>700323</v>
      </c>
      <c r="G54" s="9"/>
      <c r="H54" s="10">
        <v>50</v>
      </c>
      <c r="I54" s="11" t="s">
        <v>180</v>
      </c>
      <c r="J54" s="16">
        <v>173429499</v>
      </c>
      <c r="K54" s="17">
        <v>1500000</v>
      </c>
    </row>
    <row r="55" spans="3:11" ht="16.5" thickBot="1" x14ac:dyDescent="0.4">
      <c r="C55" s="10">
        <v>51</v>
      </c>
      <c r="D55" s="11" t="s">
        <v>123</v>
      </c>
      <c r="E55" s="16" t="s">
        <v>91</v>
      </c>
      <c r="F55" s="17">
        <v>11000000</v>
      </c>
      <c r="G55" s="9"/>
      <c r="H55" s="10">
        <v>51</v>
      </c>
      <c r="I55" s="11" t="s">
        <v>111</v>
      </c>
      <c r="J55" s="16" t="s">
        <v>91</v>
      </c>
      <c r="K55" s="17">
        <v>11031000</v>
      </c>
    </row>
    <row r="56" spans="3:11" ht="24.5" thickBot="1" x14ac:dyDescent="0.4">
      <c r="C56" s="10">
        <v>52</v>
      </c>
      <c r="D56" s="11" t="s">
        <v>124</v>
      </c>
      <c r="E56" s="16">
        <v>7374258</v>
      </c>
      <c r="F56" s="17">
        <v>15200161</v>
      </c>
      <c r="G56" s="9"/>
      <c r="H56" s="10">
        <v>52</v>
      </c>
      <c r="I56" s="11" t="s">
        <v>77</v>
      </c>
      <c r="J56" s="16">
        <v>25202431</v>
      </c>
      <c r="K56" s="17">
        <v>4950000</v>
      </c>
    </row>
    <row r="57" spans="3:11" ht="24.5" customHeight="1" thickBot="1" x14ac:dyDescent="0.4">
      <c r="C57" s="10">
        <v>53</v>
      </c>
      <c r="D57" s="11" t="s">
        <v>82</v>
      </c>
      <c r="E57" s="16">
        <v>50126386</v>
      </c>
      <c r="F57" s="17">
        <v>100000000</v>
      </c>
      <c r="G57" s="9"/>
      <c r="H57" s="10">
        <v>53</v>
      </c>
      <c r="I57" s="11" t="s">
        <v>181</v>
      </c>
      <c r="J57" s="16" t="s">
        <v>91</v>
      </c>
      <c r="K57" s="17">
        <v>41732000</v>
      </c>
    </row>
    <row r="58" spans="3:11" ht="32.5" thickBot="1" x14ac:dyDescent="0.4">
      <c r="C58" s="10">
        <v>54</v>
      </c>
      <c r="D58" s="11" t="s">
        <v>125</v>
      </c>
      <c r="E58" s="16">
        <v>11179188</v>
      </c>
      <c r="F58" s="17">
        <v>100000</v>
      </c>
      <c r="G58" s="9"/>
      <c r="H58" s="10">
        <v>54</v>
      </c>
      <c r="I58" s="11" t="s">
        <v>182</v>
      </c>
      <c r="J58" s="16" t="s">
        <v>91</v>
      </c>
      <c r="K58" s="17">
        <v>19600000</v>
      </c>
    </row>
    <row r="59" spans="3:11" ht="16.5" thickBot="1" x14ac:dyDescent="0.4">
      <c r="C59" s="10">
        <v>55</v>
      </c>
      <c r="D59" s="11" t="s">
        <v>126</v>
      </c>
      <c r="E59" s="16">
        <v>8650905</v>
      </c>
      <c r="F59" s="17" t="s">
        <v>91</v>
      </c>
      <c r="G59" s="9"/>
      <c r="H59" s="10">
        <v>55</v>
      </c>
      <c r="I59" s="11" t="s">
        <v>115</v>
      </c>
      <c r="J59" s="16">
        <v>14734000</v>
      </c>
      <c r="K59" s="17">
        <v>3200000</v>
      </c>
    </row>
    <row r="60" spans="3:11" ht="24.5" thickBot="1" x14ac:dyDescent="0.4">
      <c r="C60" s="10">
        <v>56</v>
      </c>
      <c r="D60" s="11" t="s">
        <v>127</v>
      </c>
      <c r="E60" s="16">
        <v>64680000</v>
      </c>
      <c r="F60" s="17" t="s">
        <v>91</v>
      </c>
      <c r="G60" s="9"/>
      <c r="H60" s="10">
        <v>56</v>
      </c>
      <c r="I60" s="11" t="s">
        <v>219</v>
      </c>
      <c r="J60" s="16">
        <v>6600000</v>
      </c>
      <c r="K60" s="17" t="s">
        <v>91</v>
      </c>
    </row>
    <row r="61" spans="3:11" ht="24.5" thickBot="1" x14ac:dyDescent="0.4">
      <c r="C61" s="10">
        <v>57</v>
      </c>
      <c r="D61" s="11" t="s">
        <v>68</v>
      </c>
      <c r="E61" s="16" t="s">
        <v>91</v>
      </c>
      <c r="F61" s="17">
        <v>79700000</v>
      </c>
      <c r="G61" s="9"/>
      <c r="H61" s="10">
        <v>57</v>
      </c>
      <c r="I61" s="11" t="s">
        <v>220</v>
      </c>
      <c r="J61" s="16">
        <v>7620000</v>
      </c>
      <c r="K61" s="17" t="s">
        <v>91</v>
      </c>
    </row>
    <row r="62" spans="3:11" ht="16.5" thickBot="1" x14ac:dyDescent="0.4">
      <c r="C62" s="10">
        <v>58</v>
      </c>
      <c r="D62" s="11" t="s">
        <v>128</v>
      </c>
      <c r="E62" s="16" t="s">
        <v>91</v>
      </c>
      <c r="F62" s="17">
        <v>54609000</v>
      </c>
      <c r="G62" s="9"/>
      <c r="H62" s="10">
        <v>58</v>
      </c>
      <c r="I62" s="11" t="s">
        <v>78</v>
      </c>
      <c r="J62" s="16">
        <v>59456500</v>
      </c>
      <c r="K62" s="17">
        <v>650000</v>
      </c>
    </row>
    <row r="63" spans="3:11" ht="24.5" customHeight="1" thickBot="1" x14ac:dyDescent="0.4">
      <c r="C63" s="10">
        <v>59</v>
      </c>
      <c r="D63" s="11" t="s">
        <v>69</v>
      </c>
      <c r="E63" s="16" t="s">
        <v>91</v>
      </c>
      <c r="F63" s="17">
        <v>43752000</v>
      </c>
      <c r="G63" s="9"/>
      <c r="H63" s="10">
        <v>59</v>
      </c>
      <c r="I63" s="11" t="s">
        <v>221</v>
      </c>
      <c r="J63" s="16">
        <v>24000000</v>
      </c>
      <c r="K63" s="17">
        <v>19608645</v>
      </c>
    </row>
    <row r="64" spans="3:11" ht="24.5" thickBot="1" x14ac:dyDescent="0.4">
      <c r="C64" s="10">
        <v>60</v>
      </c>
      <c r="D64" s="11" t="s">
        <v>83</v>
      </c>
      <c r="E64" s="16">
        <v>9085744</v>
      </c>
      <c r="F64" s="17">
        <v>300000</v>
      </c>
      <c r="G64" s="9"/>
      <c r="H64" s="10">
        <v>60</v>
      </c>
      <c r="I64" s="11" t="s">
        <v>117</v>
      </c>
      <c r="J64" s="16">
        <v>95338809</v>
      </c>
      <c r="K64" s="17">
        <v>11306500</v>
      </c>
    </row>
    <row r="65" spans="3:11" ht="24.5" thickBot="1" x14ac:dyDescent="0.4">
      <c r="C65" s="10">
        <v>61</v>
      </c>
      <c r="D65" s="11" t="s">
        <v>151</v>
      </c>
      <c r="E65" s="16">
        <v>18251083</v>
      </c>
      <c r="F65" s="17" t="s">
        <v>91</v>
      </c>
      <c r="G65" s="9"/>
      <c r="H65" s="10">
        <v>61</v>
      </c>
      <c r="I65" s="11" t="s">
        <v>79</v>
      </c>
      <c r="J65" s="16">
        <v>496651739</v>
      </c>
      <c r="K65" s="17">
        <v>144500000</v>
      </c>
    </row>
    <row r="66" spans="3:11" ht="24.5" thickBot="1" x14ac:dyDescent="0.4">
      <c r="C66" s="10">
        <v>62</v>
      </c>
      <c r="D66" s="11" t="s">
        <v>129</v>
      </c>
      <c r="E66" s="16">
        <v>147128470</v>
      </c>
      <c r="F66" s="17">
        <v>1300000</v>
      </c>
      <c r="G66" s="9"/>
      <c r="H66" s="10">
        <v>62</v>
      </c>
      <c r="I66" s="11" t="s">
        <v>183</v>
      </c>
      <c r="J66" s="16">
        <v>29700000</v>
      </c>
      <c r="K66" s="17">
        <v>150000</v>
      </c>
    </row>
    <row r="67" spans="3:11" ht="24.5" thickBot="1" x14ac:dyDescent="0.4">
      <c r="C67" s="10">
        <v>63</v>
      </c>
      <c r="D67" s="11" t="s">
        <v>70</v>
      </c>
      <c r="E67" s="16" t="s">
        <v>91</v>
      </c>
      <c r="F67" s="17">
        <v>6567000</v>
      </c>
      <c r="G67" s="9"/>
      <c r="H67" s="10">
        <v>63</v>
      </c>
      <c r="I67" s="11" t="s">
        <v>184</v>
      </c>
      <c r="J67" s="16"/>
      <c r="K67" s="17">
        <v>274200000</v>
      </c>
    </row>
    <row r="68" spans="3:11" ht="16.5" thickBot="1" x14ac:dyDescent="0.4">
      <c r="C68" s="10">
        <v>64</v>
      </c>
      <c r="D68" s="11" t="s">
        <v>152</v>
      </c>
      <c r="E68" s="16">
        <v>13662970</v>
      </c>
      <c r="F68" s="17">
        <v>5582000</v>
      </c>
      <c r="G68" s="9"/>
      <c r="H68" s="10">
        <v>64</v>
      </c>
      <c r="I68" s="11" t="s">
        <v>222</v>
      </c>
      <c r="J68" s="16">
        <v>6666500</v>
      </c>
      <c r="K68" s="17" t="s">
        <v>91</v>
      </c>
    </row>
    <row r="69" spans="3:11" ht="16.5" thickBot="1" x14ac:dyDescent="0.4">
      <c r="C69" s="10">
        <v>65</v>
      </c>
      <c r="D69" s="11" t="s">
        <v>130</v>
      </c>
      <c r="E69" s="16">
        <v>8537218</v>
      </c>
      <c r="F69" s="17">
        <v>200000</v>
      </c>
      <c r="G69" s="9"/>
      <c r="H69" s="10">
        <v>65</v>
      </c>
      <c r="I69" s="11" t="s">
        <v>120</v>
      </c>
      <c r="J69" s="16">
        <v>8812000</v>
      </c>
      <c r="K69" s="17">
        <v>50000</v>
      </c>
    </row>
    <row r="70" spans="3:11" ht="24.5" thickBot="1" x14ac:dyDescent="0.4">
      <c r="C70" s="10">
        <v>66</v>
      </c>
      <c r="D70" s="11" t="s">
        <v>131</v>
      </c>
      <c r="E70" s="16">
        <v>42698334</v>
      </c>
      <c r="F70" s="17">
        <v>2400000</v>
      </c>
      <c r="G70" s="9"/>
      <c r="H70" s="10">
        <v>66</v>
      </c>
      <c r="I70" s="11" t="s">
        <v>223</v>
      </c>
      <c r="J70" s="16">
        <v>17690000</v>
      </c>
      <c r="K70" s="17" t="s">
        <v>91</v>
      </c>
    </row>
    <row r="71" spans="3:11" ht="16.5" thickBot="1" x14ac:dyDescent="0.4">
      <c r="C71" s="10">
        <v>67</v>
      </c>
      <c r="D71" s="11" t="s">
        <v>153</v>
      </c>
      <c r="E71" s="16">
        <v>11810500</v>
      </c>
      <c r="F71" s="17">
        <v>2000000</v>
      </c>
      <c r="G71" s="9"/>
      <c r="H71" s="10">
        <v>67</v>
      </c>
      <c r="I71" s="11" t="s">
        <v>185</v>
      </c>
      <c r="J71" s="16">
        <v>8131800</v>
      </c>
      <c r="K71" s="17">
        <v>50000</v>
      </c>
    </row>
    <row r="72" spans="3:11" ht="16.5" thickBot="1" x14ac:dyDescent="0.4">
      <c r="C72" s="10">
        <v>68</v>
      </c>
      <c r="D72" s="11" t="s">
        <v>71</v>
      </c>
      <c r="E72" s="16">
        <v>1355189394</v>
      </c>
      <c r="F72" s="17">
        <v>93701500</v>
      </c>
      <c r="G72" s="9"/>
      <c r="H72" s="10">
        <v>68</v>
      </c>
      <c r="I72" s="11" t="s">
        <v>81</v>
      </c>
      <c r="J72" s="16">
        <v>15370000</v>
      </c>
      <c r="K72" s="17" t="s">
        <v>91</v>
      </c>
    </row>
    <row r="73" spans="3:11" ht="15" thickBot="1" x14ac:dyDescent="0.4">
      <c r="C73" s="10">
        <v>69</v>
      </c>
      <c r="D73" s="11" t="s">
        <v>154</v>
      </c>
      <c r="E73" s="16" t="s">
        <v>91</v>
      </c>
      <c r="F73" s="17">
        <v>11663000</v>
      </c>
      <c r="G73" s="9"/>
      <c r="H73" s="10">
        <v>69</v>
      </c>
      <c r="I73" s="11" t="s">
        <v>122</v>
      </c>
      <c r="J73" s="16">
        <v>7120550</v>
      </c>
      <c r="K73" s="17" t="s">
        <v>91</v>
      </c>
    </row>
    <row r="74" spans="3:11" ht="16.5" thickBot="1" x14ac:dyDescent="0.4">
      <c r="C74" s="10">
        <v>70</v>
      </c>
      <c r="D74" s="11" t="s">
        <v>132</v>
      </c>
      <c r="E74" s="16">
        <v>6788010</v>
      </c>
      <c r="F74" s="17" t="s">
        <v>91</v>
      </c>
      <c r="G74" s="9"/>
      <c r="H74" s="10">
        <v>70</v>
      </c>
      <c r="I74" s="11" t="s">
        <v>186</v>
      </c>
      <c r="J74" s="16" t="s">
        <v>91</v>
      </c>
      <c r="K74" s="17">
        <v>1371500</v>
      </c>
    </row>
    <row r="75" spans="3:11" ht="32.5" customHeight="1" thickBot="1" x14ac:dyDescent="0.4">
      <c r="C75" s="10">
        <v>71</v>
      </c>
      <c r="D75" s="11" t="s">
        <v>133</v>
      </c>
      <c r="E75" s="16">
        <v>124594935</v>
      </c>
      <c r="F75" s="17">
        <v>1500000</v>
      </c>
      <c r="G75" s="9"/>
      <c r="H75" s="10">
        <v>71</v>
      </c>
      <c r="I75" s="11" t="s">
        <v>224</v>
      </c>
      <c r="J75" s="16">
        <v>9000000</v>
      </c>
      <c r="K75" s="17" t="s">
        <v>91</v>
      </c>
    </row>
    <row r="76" spans="3:11" ht="24.5" thickBot="1" x14ac:dyDescent="0.4">
      <c r="C76" s="10">
        <v>72</v>
      </c>
      <c r="D76" s="11" t="s">
        <v>155</v>
      </c>
      <c r="E76" s="16">
        <v>9950289</v>
      </c>
      <c r="F76" s="17">
        <v>400000</v>
      </c>
      <c r="G76" s="9"/>
      <c r="H76" s="10">
        <v>72</v>
      </c>
      <c r="I76" s="11" t="s">
        <v>187</v>
      </c>
      <c r="J76" s="16">
        <v>11643950</v>
      </c>
      <c r="K76" s="17">
        <v>9600000</v>
      </c>
    </row>
    <row r="77" spans="3:11" ht="16.5" thickBot="1" x14ac:dyDescent="0.4">
      <c r="C77" s="10">
        <v>73</v>
      </c>
      <c r="D77" s="11" t="s">
        <v>134</v>
      </c>
      <c r="E77" s="16" t="s">
        <v>91</v>
      </c>
      <c r="F77" s="17">
        <v>69600000</v>
      </c>
      <c r="G77" s="9"/>
      <c r="H77" s="10">
        <v>73</v>
      </c>
      <c r="I77" s="11" t="s">
        <v>188</v>
      </c>
      <c r="J77" s="16" t="s">
        <v>91</v>
      </c>
      <c r="K77" s="17">
        <v>11000000</v>
      </c>
    </row>
    <row r="78" spans="3:11" ht="16.5" thickBot="1" x14ac:dyDescent="0.4">
      <c r="C78" s="10">
        <v>74</v>
      </c>
      <c r="D78" s="11" t="s">
        <v>135</v>
      </c>
      <c r="E78" s="16">
        <v>6974872</v>
      </c>
      <c r="F78" s="17">
        <v>2200000</v>
      </c>
      <c r="G78" s="9"/>
      <c r="H78" s="10">
        <v>74</v>
      </c>
      <c r="I78" s="11" t="s">
        <v>124</v>
      </c>
      <c r="J78" s="16">
        <v>22295184</v>
      </c>
      <c r="K78" s="17">
        <v>2008300</v>
      </c>
    </row>
    <row r="79" spans="3:11" ht="16.5" thickBot="1" x14ac:dyDescent="0.4">
      <c r="C79" s="10">
        <v>75</v>
      </c>
      <c r="D79" s="11" t="s">
        <v>156</v>
      </c>
      <c r="E79" s="16" t="s">
        <v>91</v>
      </c>
      <c r="F79" s="17">
        <v>11315000</v>
      </c>
      <c r="G79" s="9"/>
      <c r="H79" s="10">
        <v>75</v>
      </c>
      <c r="I79" s="11" t="s">
        <v>225</v>
      </c>
      <c r="J79" s="16">
        <v>380000</v>
      </c>
      <c r="K79" s="17">
        <v>42496440</v>
      </c>
    </row>
    <row r="80" spans="3:11" ht="16.5" thickBot="1" x14ac:dyDescent="0.4">
      <c r="C80" s="10">
        <v>76</v>
      </c>
      <c r="D80" s="11" t="s">
        <v>136</v>
      </c>
      <c r="E80" s="16">
        <v>11274301</v>
      </c>
      <c r="F80" s="17">
        <v>200000</v>
      </c>
      <c r="G80" s="9"/>
      <c r="H80" s="10">
        <v>76</v>
      </c>
      <c r="I80" s="11" t="s">
        <v>189</v>
      </c>
      <c r="J80" s="16">
        <v>34354122</v>
      </c>
      <c r="K80" s="17">
        <v>800000</v>
      </c>
    </row>
    <row r="81" spans="3:11" ht="24.5" thickBot="1" x14ac:dyDescent="0.4">
      <c r="C81" s="10">
        <v>77</v>
      </c>
      <c r="D81" s="11" t="s">
        <v>137</v>
      </c>
      <c r="E81" s="16">
        <v>893682</v>
      </c>
      <c r="F81" s="17">
        <v>28000000</v>
      </c>
      <c r="G81" s="9"/>
      <c r="H81" s="10">
        <v>77</v>
      </c>
      <c r="I81" s="11" t="s">
        <v>190</v>
      </c>
      <c r="J81" s="16">
        <v>28279188</v>
      </c>
      <c r="K81" s="17">
        <v>100000</v>
      </c>
    </row>
    <row r="82" spans="3:11" ht="15" thickBot="1" x14ac:dyDescent="0.4">
      <c r="C82" s="10">
        <v>78</v>
      </c>
      <c r="D82" s="11" t="s">
        <v>157</v>
      </c>
      <c r="E82" s="16">
        <v>8649484</v>
      </c>
      <c r="F82" s="17">
        <v>250000</v>
      </c>
      <c r="G82" s="9"/>
      <c r="H82" s="10">
        <v>78</v>
      </c>
      <c r="I82" s="11" t="s">
        <v>191</v>
      </c>
      <c r="J82" s="16">
        <v>7642436</v>
      </c>
      <c r="K82" s="17" t="s">
        <v>91</v>
      </c>
    </row>
    <row r="83" spans="3:11" ht="15" thickBot="1" x14ac:dyDescent="0.4">
      <c r="C83" s="10">
        <v>79</v>
      </c>
      <c r="D83" s="11" t="s">
        <v>138</v>
      </c>
      <c r="E83" s="16">
        <v>19492138</v>
      </c>
      <c r="F83" s="17">
        <v>250000</v>
      </c>
      <c r="G83" s="9"/>
      <c r="H83" s="10">
        <v>79</v>
      </c>
      <c r="I83" s="11" t="s">
        <v>127</v>
      </c>
      <c r="J83" s="16">
        <v>58500000</v>
      </c>
      <c r="K83" s="17" t="s">
        <v>91</v>
      </c>
    </row>
    <row r="84" spans="3:11" ht="16.5" thickBot="1" x14ac:dyDescent="0.4">
      <c r="C84" s="10">
        <v>80</v>
      </c>
      <c r="D84" s="11" t="s">
        <v>139</v>
      </c>
      <c r="E84" s="16">
        <v>6956299</v>
      </c>
      <c r="F84" s="17">
        <v>100000</v>
      </c>
      <c r="G84" s="9"/>
      <c r="H84" s="10">
        <v>80</v>
      </c>
      <c r="I84" s="11" t="s">
        <v>226</v>
      </c>
      <c r="J84" s="16">
        <v>38000000</v>
      </c>
      <c r="K84" s="17" t="s">
        <v>91</v>
      </c>
    </row>
    <row r="85" spans="3:11" ht="32.5" customHeight="1" thickBot="1" x14ac:dyDescent="0.4">
      <c r="C85" s="10">
        <v>81</v>
      </c>
      <c r="D85" s="11" t="s">
        <v>140</v>
      </c>
      <c r="E85" s="16">
        <v>49098911</v>
      </c>
      <c r="F85" s="17">
        <v>200000</v>
      </c>
      <c r="G85" s="9"/>
      <c r="H85" s="10">
        <v>81</v>
      </c>
      <c r="I85" s="11" t="s">
        <v>68</v>
      </c>
      <c r="J85" s="16">
        <v>79700000</v>
      </c>
      <c r="K85" s="17" t="s">
        <v>91</v>
      </c>
    </row>
    <row r="86" spans="3:11" ht="24.5" thickBot="1" x14ac:dyDescent="0.4">
      <c r="C86" s="10">
        <v>82</v>
      </c>
      <c r="D86" s="11" t="s">
        <v>87</v>
      </c>
      <c r="E86" s="16">
        <v>237182375</v>
      </c>
      <c r="F86" s="17">
        <v>2500000</v>
      </c>
      <c r="G86" s="9"/>
      <c r="H86" s="10">
        <v>82</v>
      </c>
      <c r="I86" s="11" t="s">
        <v>192</v>
      </c>
      <c r="J86" s="16" t="s">
        <v>91</v>
      </c>
      <c r="K86" s="17">
        <v>6490000</v>
      </c>
    </row>
    <row r="87" spans="3:11" ht="24.5" thickBot="1" x14ac:dyDescent="0.4">
      <c r="C87" s="10">
        <v>83</v>
      </c>
      <c r="D87" s="11" t="s">
        <v>141</v>
      </c>
      <c r="E87" s="16">
        <v>8890000</v>
      </c>
      <c r="F87" s="17">
        <v>50000</v>
      </c>
      <c r="G87" s="9"/>
      <c r="H87" s="10">
        <v>83</v>
      </c>
      <c r="I87" s="11" t="s">
        <v>227</v>
      </c>
      <c r="J87" s="16">
        <v>20254000</v>
      </c>
      <c r="K87" s="17" t="s">
        <v>91</v>
      </c>
    </row>
    <row r="88" spans="3:11" ht="32.5" thickBot="1" x14ac:dyDescent="0.4">
      <c r="C88" s="10">
        <v>84</v>
      </c>
      <c r="D88" s="11" t="s">
        <v>158</v>
      </c>
      <c r="E88" s="16">
        <v>7000000</v>
      </c>
      <c r="F88" s="17" t="s">
        <v>91</v>
      </c>
      <c r="G88" s="9"/>
      <c r="H88" s="10">
        <v>84</v>
      </c>
      <c r="I88" s="11" t="s">
        <v>69</v>
      </c>
      <c r="J88" s="16" t="s">
        <v>91</v>
      </c>
      <c r="K88" s="17">
        <v>43284000</v>
      </c>
    </row>
    <row r="89" spans="3:11" ht="16.5" thickBot="1" x14ac:dyDescent="0.4">
      <c r="C89" s="10">
        <v>85</v>
      </c>
      <c r="D89" s="11" t="s">
        <v>74</v>
      </c>
      <c r="E89" s="16">
        <v>23162268</v>
      </c>
      <c r="F89" s="17">
        <v>18585000</v>
      </c>
      <c r="G89" s="9"/>
      <c r="H89" s="10">
        <v>85</v>
      </c>
      <c r="I89" s="11" t="s">
        <v>83</v>
      </c>
      <c r="J89" s="16">
        <v>17322757</v>
      </c>
      <c r="K89" s="17">
        <v>300000</v>
      </c>
    </row>
    <row r="90" spans="3:11" ht="16.5" thickBot="1" x14ac:dyDescent="0.4">
      <c r="C90" s="10"/>
      <c r="D90" s="11"/>
      <c r="E90" s="16"/>
      <c r="F90" s="17"/>
      <c r="G90" s="9"/>
      <c r="H90" s="10">
        <v>86</v>
      </c>
      <c r="I90" s="11" t="s">
        <v>84</v>
      </c>
      <c r="J90" s="16">
        <v>550000</v>
      </c>
      <c r="K90" s="17">
        <v>12697575</v>
      </c>
    </row>
    <row r="91" spans="3:11" ht="16.5" thickBot="1" x14ac:dyDescent="0.4">
      <c r="C91" s="10"/>
      <c r="D91" s="11"/>
      <c r="E91" s="16"/>
      <c r="F91" s="17"/>
      <c r="G91" s="9"/>
      <c r="H91" s="10">
        <v>87</v>
      </c>
      <c r="I91" s="11" t="s">
        <v>70</v>
      </c>
      <c r="J91" s="16">
        <v>7624000</v>
      </c>
      <c r="K91" s="17" t="s">
        <v>91</v>
      </c>
    </row>
    <row r="92" spans="3:11" ht="32.5" thickBot="1" x14ac:dyDescent="0.4">
      <c r="C92" s="10"/>
      <c r="D92" s="11"/>
      <c r="E92" s="16"/>
      <c r="F92" s="17"/>
      <c r="G92" s="9"/>
      <c r="H92" s="10">
        <v>88</v>
      </c>
      <c r="I92" s="11" t="s">
        <v>193</v>
      </c>
      <c r="J92" s="16">
        <v>190760241</v>
      </c>
      <c r="K92" s="17" t="s">
        <v>91</v>
      </c>
    </row>
    <row r="93" spans="3:11" ht="24.5" thickBot="1" x14ac:dyDescent="0.4">
      <c r="C93" s="10"/>
      <c r="D93" s="11"/>
      <c r="E93" s="16"/>
      <c r="F93" s="17"/>
      <c r="G93" s="9"/>
      <c r="H93" s="10">
        <v>89</v>
      </c>
      <c r="I93" s="11" t="s">
        <v>228</v>
      </c>
      <c r="J93" s="16">
        <v>432000</v>
      </c>
      <c r="K93" s="17">
        <v>27000075</v>
      </c>
    </row>
    <row r="94" spans="3:11" ht="16.5" thickBot="1" x14ac:dyDescent="0.4">
      <c r="C94" s="10"/>
      <c r="D94" s="11"/>
      <c r="E94" s="16"/>
      <c r="F94" s="17"/>
      <c r="G94" s="9"/>
      <c r="H94" s="10">
        <v>90</v>
      </c>
      <c r="I94" s="11" t="s">
        <v>194</v>
      </c>
      <c r="J94" s="16">
        <v>16015032</v>
      </c>
      <c r="K94" s="17">
        <v>200000</v>
      </c>
    </row>
    <row r="95" spans="3:11" ht="15" thickBot="1" x14ac:dyDescent="0.4">
      <c r="C95" s="10"/>
      <c r="D95" s="11"/>
      <c r="E95" s="16"/>
      <c r="F95" s="17"/>
      <c r="G95" s="9"/>
      <c r="H95" s="10">
        <v>91</v>
      </c>
      <c r="I95" s="11" t="s">
        <v>195</v>
      </c>
      <c r="J95" s="16">
        <v>37000672</v>
      </c>
      <c r="K95" s="17" t="s">
        <v>91</v>
      </c>
    </row>
    <row r="96" spans="3:11" ht="16.5" thickBot="1" x14ac:dyDescent="0.4">
      <c r="C96" s="10"/>
      <c r="D96" s="11"/>
      <c r="E96" s="16"/>
      <c r="F96" s="17"/>
      <c r="G96" s="9"/>
      <c r="H96" s="10">
        <v>92</v>
      </c>
      <c r="I96" s="11" t="s">
        <v>229</v>
      </c>
      <c r="J96" s="16"/>
      <c r="K96" s="17">
        <v>13472050</v>
      </c>
    </row>
    <row r="97" spans="3:11" ht="32.5" thickBot="1" x14ac:dyDescent="0.4">
      <c r="C97" s="10"/>
      <c r="D97" s="11"/>
      <c r="E97" s="16"/>
      <c r="F97" s="17"/>
      <c r="G97" s="9"/>
      <c r="H97" s="10">
        <v>93</v>
      </c>
      <c r="I97" s="11" t="s">
        <v>196</v>
      </c>
      <c r="J97" s="16">
        <v>1413397820</v>
      </c>
      <c r="K97" s="17">
        <v>18609000</v>
      </c>
    </row>
    <row r="98" spans="3:11" ht="15" thickBot="1" x14ac:dyDescent="0.4">
      <c r="C98" s="10"/>
      <c r="D98" s="11"/>
      <c r="E98" s="16"/>
      <c r="F98" s="17"/>
      <c r="G98" s="9"/>
      <c r="H98" s="10">
        <v>94</v>
      </c>
      <c r="I98" s="11" t="s">
        <v>197</v>
      </c>
      <c r="J98" s="16">
        <v>125434588</v>
      </c>
      <c r="K98" s="17">
        <v>1700000</v>
      </c>
    </row>
    <row r="99" spans="3:11" ht="16.5" thickBot="1" x14ac:dyDescent="0.4">
      <c r="C99" s="10"/>
      <c r="D99" s="11"/>
      <c r="E99" s="16"/>
      <c r="F99" s="17"/>
      <c r="G99" s="9"/>
      <c r="H99" s="10">
        <v>95</v>
      </c>
      <c r="I99" s="11" t="s">
        <v>230</v>
      </c>
      <c r="J99" s="16">
        <v>427500</v>
      </c>
      <c r="K99" s="17">
        <v>13250000</v>
      </c>
    </row>
    <row r="100" spans="3:11" ht="16.5" thickBot="1" x14ac:dyDescent="0.4">
      <c r="C100" s="10"/>
      <c r="D100" s="11"/>
      <c r="E100" s="16"/>
      <c r="F100" s="17"/>
      <c r="G100" s="9"/>
      <c r="H100" s="10">
        <v>96</v>
      </c>
      <c r="I100" s="11" t="s">
        <v>231</v>
      </c>
      <c r="J100" s="16">
        <v>9026000</v>
      </c>
      <c r="K100" s="17" t="s">
        <v>91</v>
      </c>
    </row>
    <row r="101" spans="3:11" ht="24.5" thickBot="1" x14ac:dyDescent="0.4">
      <c r="C101" s="10"/>
      <c r="D101" s="11"/>
      <c r="E101" s="16"/>
      <c r="F101" s="17"/>
      <c r="G101" s="9"/>
      <c r="H101" s="10">
        <v>97</v>
      </c>
      <c r="I101" s="11" t="s">
        <v>232</v>
      </c>
      <c r="J101" s="16">
        <v>29494000</v>
      </c>
      <c r="K101" s="17" t="s">
        <v>91</v>
      </c>
    </row>
    <row r="102" spans="3:11" ht="16.5" thickBot="1" x14ac:dyDescent="0.4">
      <c r="C102" s="10"/>
      <c r="D102" s="11"/>
      <c r="E102" s="16"/>
      <c r="F102" s="17"/>
      <c r="G102" s="9"/>
      <c r="H102" s="10">
        <v>98</v>
      </c>
      <c r="I102" s="11" t="s">
        <v>198</v>
      </c>
      <c r="J102" s="16">
        <v>28418872</v>
      </c>
      <c r="K102" s="17">
        <v>3190000</v>
      </c>
    </row>
    <row r="103" spans="3:11" ht="15" thickBot="1" x14ac:dyDescent="0.4">
      <c r="C103" s="10"/>
      <c r="D103" s="11"/>
      <c r="E103" s="16"/>
      <c r="F103" s="17"/>
      <c r="G103" s="9"/>
      <c r="H103" s="10">
        <v>99</v>
      </c>
      <c r="I103" s="11" t="s">
        <v>85</v>
      </c>
      <c r="J103" s="16">
        <v>73544917</v>
      </c>
      <c r="K103" s="17">
        <v>2900000</v>
      </c>
    </row>
    <row r="104" spans="3:11" ht="16.5" thickBot="1" x14ac:dyDescent="0.4">
      <c r="C104" s="10"/>
      <c r="D104" s="11"/>
      <c r="E104" s="16"/>
      <c r="F104" s="17"/>
      <c r="G104" s="9"/>
      <c r="H104" s="10">
        <v>100</v>
      </c>
      <c r="I104" s="11" t="s">
        <v>89</v>
      </c>
      <c r="J104" s="16">
        <v>8841500</v>
      </c>
      <c r="K104" s="17" t="s">
        <v>91</v>
      </c>
    </row>
    <row r="105" spans="3:11" ht="32.5" thickBot="1" x14ac:dyDescent="0.4">
      <c r="C105" s="10"/>
      <c r="D105" s="11"/>
      <c r="E105" s="16"/>
      <c r="F105" s="17"/>
      <c r="G105" s="9"/>
      <c r="H105" s="10">
        <v>101</v>
      </c>
      <c r="I105" s="11" t="s">
        <v>233</v>
      </c>
      <c r="J105" s="16">
        <v>6937000</v>
      </c>
      <c r="K105" s="17" t="s">
        <v>91</v>
      </c>
    </row>
    <row r="106" spans="3:11" ht="16.5" thickBot="1" x14ac:dyDescent="0.4">
      <c r="C106" s="10"/>
      <c r="D106" s="11"/>
      <c r="E106" s="16"/>
      <c r="F106" s="17"/>
      <c r="G106" s="9"/>
      <c r="H106" s="10">
        <v>102</v>
      </c>
      <c r="I106" s="11" t="s">
        <v>86</v>
      </c>
      <c r="J106" s="16">
        <v>14936000</v>
      </c>
      <c r="K106" s="17" t="s">
        <v>91</v>
      </c>
    </row>
    <row r="107" spans="3:11" ht="16.5" thickBot="1" x14ac:dyDescent="0.4">
      <c r="C107" s="10"/>
      <c r="D107" s="11"/>
      <c r="E107" s="16"/>
      <c r="F107" s="17"/>
      <c r="G107" s="9"/>
      <c r="H107" s="10">
        <v>103</v>
      </c>
      <c r="I107" s="11" t="s">
        <v>137</v>
      </c>
      <c r="J107" s="16">
        <v>730000</v>
      </c>
      <c r="K107" s="17">
        <v>9550000</v>
      </c>
    </row>
    <row r="108" spans="3:11" ht="16.5" thickBot="1" x14ac:dyDescent="0.4">
      <c r="C108" s="10"/>
      <c r="D108" s="11"/>
      <c r="E108" s="16"/>
      <c r="F108" s="17"/>
      <c r="G108" s="9"/>
      <c r="H108" s="10">
        <v>104</v>
      </c>
      <c r="I108" s="11" t="s">
        <v>199</v>
      </c>
      <c r="J108" s="16">
        <v>51411625</v>
      </c>
      <c r="K108" s="17">
        <v>2421000</v>
      </c>
    </row>
    <row r="109" spans="3:11" ht="16.5" thickBot="1" x14ac:dyDescent="0.4">
      <c r="C109" s="10"/>
      <c r="D109" s="11"/>
      <c r="E109" s="16"/>
      <c r="F109" s="17"/>
      <c r="G109" s="9"/>
      <c r="H109" s="10">
        <v>105</v>
      </c>
      <c r="I109" s="11" t="s">
        <v>200</v>
      </c>
      <c r="J109" s="16">
        <v>7153615</v>
      </c>
      <c r="K109" s="17" t="s">
        <v>91</v>
      </c>
    </row>
    <row r="110" spans="3:11" ht="24.5" thickBot="1" x14ac:dyDescent="0.4">
      <c r="C110" s="10"/>
      <c r="D110" s="11"/>
      <c r="E110" s="16"/>
      <c r="F110" s="17"/>
      <c r="G110" s="9"/>
      <c r="H110" s="10">
        <v>106</v>
      </c>
      <c r="I110" s="11" t="s">
        <v>201</v>
      </c>
      <c r="J110" s="16">
        <v>51723071</v>
      </c>
      <c r="K110" s="17">
        <v>200000</v>
      </c>
    </row>
    <row r="111" spans="3:11" ht="15" thickBot="1" x14ac:dyDescent="0.4">
      <c r="C111" s="10"/>
      <c r="D111" s="11"/>
      <c r="E111" s="16"/>
      <c r="F111" s="17"/>
      <c r="G111" s="9"/>
      <c r="H111" s="10">
        <v>107</v>
      </c>
      <c r="I111" s="11" t="s">
        <v>87</v>
      </c>
      <c r="J111" s="16">
        <v>412558500</v>
      </c>
      <c r="K111" s="17">
        <v>1500000</v>
      </c>
    </row>
    <row r="112" spans="3:11" ht="16.5" thickBot="1" x14ac:dyDescent="0.4">
      <c r="C112" s="10"/>
      <c r="D112" s="11"/>
      <c r="E112" s="16"/>
      <c r="F112" s="17"/>
      <c r="G112" s="9"/>
      <c r="H112" s="10">
        <v>108</v>
      </c>
      <c r="I112" s="11" t="s">
        <v>234</v>
      </c>
      <c r="J112" s="16">
        <v>9691000</v>
      </c>
      <c r="K112" s="17" t="s">
        <v>91</v>
      </c>
    </row>
    <row r="113" spans="3:11" ht="16.5" thickBot="1" x14ac:dyDescent="0.4">
      <c r="C113" s="10"/>
      <c r="D113" s="11"/>
      <c r="E113" s="16"/>
      <c r="F113" s="17"/>
      <c r="G113" s="9"/>
      <c r="H113" s="10">
        <v>109</v>
      </c>
      <c r="I113" s="11" t="s">
        <v>202</v>
      </c>
      <c r="J113" s="16">
        <v>6255809</v>
      </c>
      <c r="K113" s="17">
        <v>50000</v>
      </c>
    </row>
    <row r="114" spans="3:11" ht="16.5" thickBot="1" x14ac:dyDescent="0.4">
      <c r="C114" s="10"/>
      <c r="D114" s="11"/>
      <c r="E114" s="16"/>
      <c r="F114" s="17"/>
      <c r="G114" s="9"/>
      <c r="H114" s="10">
        <v>110</v>
      </c>
      <c r="I114" s="11" t="s">
        <v>203</v>
      </c>
      <c r="J114" s="16">
        <v>36078470</v>
      </c>
      <c r="K114" s="17">
        <v>17630000</v>
      </c>
    </row>
    <row r="115" spans="3:11" ht="15" thickBot="1" x14ac:dyDescent="0.4">
      <c r="C115" s="12"/>
      <c r="D115" s="13" t="s">
        <v>55</v>
      </c>
      <c r="E115" s="16">
        <f>SUM(E5:E114)</f>
        <v>5672476976</v>
      </c>
      <c r="F115" s="16">
        <f>SUM(F5:F114)</f>
        <v>1435263452</v>
      </c>
      <c r="G115" s="9"/>
      <c r="H115" s="13"/>
      <c r="I115" s="13" t="s">
        <v>55</v>
      </c>
      <c r="J115" s="16">
        <f>SUM(J5:J114)</f>
        <v>7339935257</v>
      </c>
      <c r="K115" s="16">
        <f>SUM(K5:K114)</f>
        <v>1489789877</v>
      </c>
    </row>
    <row r="116" spans="3:11" ht="15" thickBot="1" x14ac:dyDescent="0.4">
      <c r="C116" s="12"/>
      <c r="D116" s="13"/>
      <c r="E116" s="16"/>
      <c r="F116" s="17"/>
      <c r="G116" s="9"/>
      <c r="H116" s="12"/>
      <c r="I116" s="13"/>
      <c r="J116" s="16"/>
      <c r="K116" s="17"/>
    </row>
    <row r="117" spans="3:11" ht="15" thickBot="1" x14ac:dyDescent="0.4">
      <c r="C117" s="12"/>
      <c r="D117" s="13"/>
      <c r="E117" s="16"/>
      <c r="F117" s="17"/>
      <c r="G117" s="9"/>
      <c r="H117" s="12"/>
      <c r="I117" s="13"/>
      <c r="J117" s="16"/>
      <c r="K117" s="17"/>
    </row>
  </sheetData>
  <mergeCells count="6">
    <mergeCell ref="C2:F2"/>
    <mergeCell ref="H2:K2"/>
    <mergeCell ref="C3:C4"/>
    <mergeCell ref="D3:D4"/>
    <mergeCell ref="H3:H4"/>
    <mergeCell ref="I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1BF2-F56F-4D8A-B11F-B4FE8B775ABA}">
  <dimension ref="C1:J87"/>
  <sheetViews>
    <sheetView topLeftCell="A77" workbookViewId="0">
      <selection activeCell="J86" sqref="J86"/>
    </sheetView>
  </sheetViews>
  <sheetFormatPr defaultRowHeight="14.5" x14ac:dyDescent="0.35"/>
  <cols>
    <col min="4" max="4" width="13.54296875" style="14" bestFit="1" customWidth="1"/>
    <col min="5" max="5" width="12" style="14" bestFit="1" customWidth="1"/>
    <col min="9" max="9" width="11.08984375" style="14" bestFit="1" customWidth="1"/>
  </cols>
  <sheetData>
    <row r="1" spans="3:10" x14ac:dyDescent="0.35">
      <c r="C1" t="s">
        <v>57</v>
      </c>
      <c r="D1" s="14" t="s">
        <v>58</v>
      </c>
      <c r="E1" s="14" t="s">
        <v>59</v>
      </c>
    </row>
    <row r="2" spans="3:10" x14ac:dyDescent="0.35">
      <c r="C2" t="s">
        <v>76</v>
      </c>
      <c r="D2" s="14">
        <v>8371411</v>
      </c>
      <c r="E2" s="14">
        <v>240000</v>
      </c>
    </row>
    <row r="3" spans="3:10" x14ac:dyDescent="0.35">
      <c r="C3" t="s">
        <v>90</v>
      </c>
      <c r="D3" s="14" t="s">
        <v>91</v>
      </c>
      <c r="E3" s="14">
        <v>7100000</v>
      </c>
    </row>
    <row r="4" spans="3:10" x14ac:dyDescent="0.35">
      <c r="C4" t="s">
        <v>92</v>
      </c>
      <c r="D4" s="14">
        <v>31635645</v>
      </c>
      <c r="E4" s="14">
        <v>345000</v>
      </c>
    </row>
    <row r="5" spans="3:10" x14ac:dyDescent="0.35">
      <c r="C5" t="s">
        <v>62</v>
      </c>
      <c r="D5" s="14">
        <v>21793539</v>
      </c>
      <c r="E5" s="14">
        <v>300000</v>
      </c>
    </row>
    <row r="6" spans="3:10" x14ac:dyDescent="0.35">
      <c r="C6" t="s">
        <v>142</v>
      </c>
      <c r="D6" s="14">
        <v>30204917</v>
      </c>
      <c r="E6" s="14">
        <v>900000</v>
      </c>
      <c r="H6" t="s">
        <v>57</v>
      </c>
      <c r="I6" s="14" t="s">
        <v>58</v>
      </c>
      <c r="J6" t="s">
        <v>59</v>
      </c>
    </row>
    <row r="7" spans="3:10" x14ac:dyDescent="0.35">
      <c r="C7" t="s">
        <v>63</v>
      </c>
      <c r="D7" s="14">
        <v>15310732</v>
      </c>
      <c r="E7" s="14">
        <v>1400000</v>
      </c>
      <c r="I7" s="14" t="s">
        <v>60</v>
      </c>
      <c r="J7" t="s">
        <v>60</v>
      </c>
    </row>
    <row r="8" spans="3:10" x14ac:dyDescent="0.35">
      <c r="C8" t="s">
        <v>93</v>
      </c>
      <c r="D8" s="14">
        <v>65318987</v>
      </c>
      <c r="E8" s="14">
        <v>50600000</v>
      </c>
    </row>
    <row r="9" spans="3:10" x14ac:dyDescent="0.35">
      <c r="C9" t="s">
        <v>143</v>
      </c>
      <c r="D9" s="14" t="s">
        <v>91</v>
      </c>
      <c r="E9" s="14">
        <v>8801000</v>
      </c>
    </row>
    <row r="10" spans="3:10" x14ac:dyDescent="0.35">
      <c r="C10" t="s">
        <v>94</v>
      </c>
      <c r="D10" s="14">
        <v>463043145</v>
      </c>
      <c r="E10" s="14">
        <v>48457500</v>
      </c>
    </row>
    <row r="11" spans="3:10" x14ac:dyDescent="0.35">
      <c r="C11" t="s">
        <v>144</v>
      </c>
      <c r="D11" s="14" t="s">
        <v>91</v>
      </c>
      <c r="E11" s="14">
        <v>6450500</v>
      </c>
    </row>
    <row r="12" spans="3:10" x14ac:dyDescent="0.35">
      <c r="C12" t="s">
        <v>96</v>
      </c>
      <c r="D12" s="14">
        <v>27000000</v>
      </c>
      <c r="E12" s="14">
        <v>9200000</v>
      </c>
    </row>
    <row r="13" spans="3:10" x14ac:dyDescent="0.35">
      <c r="C13" t="s">
        <v>97</v>
      </c>
      <c r="D13" s="14">
        <v>49117429</v>
      </c>
      <c r="E13" s="14">
        <v>750000</v>
      </c>
    </row>
    <row r="14" spans="3:10" x14ac:dyDescent="0.35">
      <c r="C14" t="s">
        <v>145</v>
      </c>
      <c r="D14" s="14">
        <v>6075537</v>
      </c>
      <c r="E14" s="14" t="s">
        <v>91</v>
      </c>
    </row>
    <row r="15" spans="3:10" x14ac:dyDescent="0.35">
      <c r="C15" t="s">
        <v>95</v>
      </c>
      <c r="D15" s="14">
        <v>24644950</v>
      </c>
      <c r="E15" s="14">
        <v>200000</v>
      </c>
    </row>
    <row r="16" spans="3:10" x14ac:dyDescent="0.35">
      <c r="C16" t="s">
        <v>146</v>
      </c>
      <c r="D16" s="14">
        <v>20957143</v>
      </c>
      <c r="E16" s="14" t="s">
        <v>91</v>
      </c>
    </row>
    <row r="17" spans="3:5" x14ac:dyDescent="0.35">
      <c r="C17" t="s">
        <v>98</v>
      </c>
      <c r="D17" s="14">
        <v>26300000</v>
      </c>
      <c r="E17" s="14" t="s">
        <v>91</v>
      </c>
    </row>
    <row r="18" spans="3:5" x14ac:dyDescent="0.35">
      <c r="C18" t="s">
        <v>99</v>
      </c>
      <c r="D18" s="14">
        <v>11234000</v>
      </c>
      <c r="E18" s="14">
        <v>400000</v>
      </c>
    </row>
    <row r="19" spans="3:5" x14ac:dyDescent="0.35">
      <c r="C19" t="s">
        <v>147</v>
      </c>
      <c r="D19" s="14" t="s">
        <v>91</v>
      </c>
      <c r="E19" s="14">
        <v>10949000</v>
      </c>
    </row>
    <row r="20" spans="3:5" x14ac:dyDescent="0.35">
      <c r="C20" t="s">
        <v>100</v>
      </c>
      <c r="D20" s="14">
        <v>19322497</v>
      </c>
      <c r="E20" s="14">
        <v>800000</v>
      </c>
    </row>
    <row r="21" spans="3:5" x14ac:dyDescent="0.35">
      <c r="C21" t="s">
        <v>101</v>
      </c>
      <c r="D21" s="14">
        <v>1214593998</v>
      </c>
      <c r="E21" s="14">
        <v>358797968</v>
      </c>
    </row>
    <row r="22" spans="3:5" x14ac:dyDescent="0.35">
      <c r="C22" t="s">
        <v>64</v>
      </c>
      <c r="D22" s="14" t="s">
        <v>91</v>
      </c>
      <c r="E22" s="14">
        <v>11520000</v>
      </c>
    </row>
    <row r="23" spans="3:5" x14ac:dyDescent="0.35">
      <c r="C23" t="s">
        <v>102</v>
      </c>
      <c r="D23" s="14">
        <v>7491000</v>
      </c>
      <c r="E23" s="14">
        <v>650000</v>
      </c>
    </row>
    <row r="24" spans="3:5" x14ac:dyDescent="0.35">
      <c r="C24" t="s">
        <v>80</v>
      </c>
      <c r="D24" s="14">
        <v>12161750</v>
      </c>
      <c r="E24" s="14">
        <v>40000</v>
      </c>
    </row>
    <row r="25" spans="3:5" x14ac:dyDescent="0.35">
      <c r="C25" t="s">
        <v>103</v>
      </c>
      <c r="D25" s="14">
        <v>336335070</v>
      </c>
      <c r="E25" s="14">
        <v>23669000</v>
      </c>
    </row>
    <row r="26" spans="3:5" x14ac:dyDescent="0.35">
      <c r="C26" t="s">
        <v>104</v>
      </c>
      <c r="D26" s="14">
        <v>6524600</v>
      </c>
      <c r="E26" s="14">
        <v>200000</v>
      </c>
    </row>
    <row r="27" spans="3:5" x14ac:dyDescent="0.35">
      <c r="C27" t="s">
        <v>148</v>
      </c>
      <c r="D27" s="14">
        <v>34518921</v>
      </c>
      <c r="E27" s="14">
        <v>750000</v>
      </c>
    </row>
    <row r="28" spans="3:5" x14ac:dyDescent="0.35">
      <c r="C28" t="s">
        <v>149</v>
      </c>
      <c r="D28" s="14" t="s">
        <v>91</v>
      </c>
      <c r="E28" s="14">
        <v>35420000</v>
      </c>
    </row>
    <row r="29" spans="3:5" x14ac:dyDescent="0.35">
      <c r="C29" t="s">
        <v>88</v>
      </c>
      <c r="D29" s="14" t="s">
        <v>91</v>
      </c>
      <c r="E29" s="14">
        <v>7180000</v>
      </c>
    </row>
    <row r="30" spans="3:5" x14ac:dyDescent="0.35">
      <c r="C30" t="s">
        <v>65</v>
      </c>
      <c r="D30" s="14" t="s">
        <v>91</v>
      </c>
      <c r="E30" s="14">
        <v>9600000</v>
      </c>
    </row>
    <row r="31" spans="3:5" x14ac:dyDescent="0.35">
      <c r="C31" t="s">
        <v>105</v>
      </c>
      <c r="D31" s="14">
        <v>14929320</v>
      </c>
      <c r="E31" s="14">
        <v>200000</v>
      </c>
    </row>
    <row r="32" spans="3:5" x14ac:dyDescent="0.35">
      <c r="C32" t="s">
        <v>150</v>
      </c>
      <c r="D32" s="14">
        <v>27203900</v>
      </c>
      <c r="E32" s="14" t="s">
        <v>91</v>
      </c>
    </row>
    <row r="33" spans="3:5" x14ac:dyDescent="0.35">
      <c r="C33" t="s">
        <v>106</v>
      </c>
      <c r="D33" s="14">
        <v>27861812</v>
      </c>
      <c r="E33" s="14" t="s">
        <v>91</v>
      </c>
    </row>
    <row r="34" spans="3:5" x14ac:dyDescent="0.35">
      <c r="C34" t="s">
        <v>107</v>
      </c>
      <c r="D34" s="14" t="s">
        <v>91</v>
      </c>
      <c r="E34" s="14">
        <v>8300000</v>
      </c>
    </row>
    <row r="35" spans="3:5" x14ac:dyDescent="0.35">
      <c r="C35" t="s">
        <v>66</v>
      </c>
      <c r="D35" s="14" t="s">
        <v>91</v>
      </c>
      <c r="E35" s="14">
        <v>19600000</v>
      </c>
    </row>
    <row r="36" spans="3:5" x14ac:dyDescent="0.35">
      <c r="C36" t="s">
        <v>108</v>
      </c>
      <c r="D36" s="14">
        <v>10091867</v>
      </c>
      <c r="E36" s="14">
        <v>200000</v>
      </c>
    </row>
    <row r="37" spans="3:5" x14ac:dyDescent="0.35">
      <c r="C37" t="s">
        <v>109</v>
      </c>
      <c r="D37" s="14">
        <v>6955950</v>
      </c>
      <c r="E37" s="14">
        <v>300000</v>
      </c>
    </row>
    <row r="38" spans="3:5" x14ac:dyDescent="0.35">
      <c r="C38" t="s">
        <v>110</v>
      </c>
      <c r="D38" s="14">
        <v>161124686</v>
      </c>
      <c r="E38" s="14">
        <v>1150000</v>
      </c>
    </row>
    <row r="39" spans="3:5" x14ac:dyDescent="0.35">
      <c r="C39" t="s">
        <v>111</v>
      </c>
      <c r="D39" s="14">
        <v>1931330</v>
      </c>
      <c r="E39" s="14">
        <v>18743000</v>
      </c>
    </row>
    <row r="40" spans="3:5" x14ac:dyDescent="0.35">
      <c r="C40" t="s">
        <v>112</v>
      </c>
      <c r="D40" s="14">
        <v>7991465</v>
      </c>
      <c r="E40" s="14">
        <v>5400000</v>
      </c>
    </row>
    <row r="41" spans="3:5" x14ac:dyDescent="0.35">
      <c r="C41" t="s">
        <v>113</v>
      </c>
      <c r="D41" s="14">
        <v>4590000</v>
      </c>
      <c r="E41" s="14">
        <v>65762000</v>
      </c>
    </row>
    <row r="42" spans="3:5" x14ac:dyDescent="0.35">
      <c r="C42" t="s">
        <v>114</v>
      </c>
      <c r="D42" s="14" t="s">
        <v>91</v>
      </c>
      <c r="E42" s="14">
        <v>19600000</v>
      </c>
    </row>
    <row r="43" spans="3:5" x14ac:dyDescent="0.35">
      <c r="C43" t="s">
        <v>115</v>
      </c>
      <c r="D43" s="14">
        <v>14734161</v>
      </c>
      <c r="E43" s="14" t="s">
        <v>91</v>
      </c>
    </row>
    <row r="44" spans="3:5" x14ac:dyDescent="0.35">
      <c r="C44" t="s">
        <v>116</v>
      </c>
      <c r="D44" s="14">
        <v>59208225</v>
      </c>
      <c r="E44" s="14">
        <v>850000</v>
      </c>
    </row>
    <row r="45" spans="3:5" x14ac:dyDescent="0.35">
      <c r="C45" t="s">
        <v>117</v>
      </c>
      <c r="D45" s="14">
        <v>129959522</v>
      </c>
      <c r="E45" s="14">
        <v>10400000</v>
      </c>
    </row>
    <row r="46" spans="3:5" x14ac:dyDescent="0.35">
      <c r="C46" t="s">
        <v>118</v>
      </c>
      <c r="D46" s="14">
        <v>452659698</v>
      </c>
      <c r="E46" s="14">
        <v>108400000</v>
      </c>
    </row>
    <row r="47" spans="3:5" x14ac:dyDescent="0.35">
      <c r="C47" t="s">
        <v>119</v>
      </c>
      <c r="D47" s="14">
        <v>15900000</v>
      </c>
      <c r="E47" s="14" t="s">
        <v>91</v>
      </c>
    </row>
    <row r="48" spans="3:5" x14ac:dyDescent="0.35">
      <c r="C48" t="s">
        <v>120</v>
      </c>
      <c r="D48" s="14">
        <v>10690500</v>
      </c>
      <c r="E48" s="14">
        <v>50000</v>
      </c>
    </row>
    <row r="49" spans="3:5" x14ac:dyDescent="0.35">
      <c r="C49" t="s">
        <v>67</v>
      </c>
      <c r="D49" s="14" t="s">
        <v>91</v>
      </c>
      <c r="E49" s="14">
        <v>16763500</v>
      </c>
    </row>
    <row r="50" spans="3:5" x14ac:dyDescent="0.35">
      <c r="C50" t="s">
        <v>121</v>
      </c>
      <c r="D50" s="14">
        <v>15021429</v>
      </c>
      <c r="E50" s="14">
        <v>900000</v>
      </c>
    </row>
    <row r="51" spans="3:5" x14ac:dyDescent="0.35">
      <c r="C51" t="s">
        <v>122</v>
      </c>
      <c r="D51" s="14">
        <v>10385826</v>
      </c>
      <c r="E51" s="14">
        <v>700323</v>
      </c>
    </row>
    <row r="52" spans="3:5" x14ac:dyDescent="0.35">
      <c r="C52" t="s">
        <v>123</v>
      </c>
      <c r="D52" s="14" t="s">
        <v>91</v>
      </c>
      <c r="E52" s="14">
        <v>11000000</v>
      </c>
    </row>
    <row r="53" spans="3:5" x14ac:dyDescent="0.35">
      <c r="C53" t="s">
        <v>124</v>
      </c>
      <c r="D53" s="14">
        <v>7374258</v>
      </c>
      <c r="E53" s="14">
        <v>15200161</v>
      </c>
    </row>
    <row r="54" spans="3:5" x14ac:dyDescent="0.35">
      <c r="C54" t="s">
        <v>82</v>
      </c>
      <c r="D54" s="14">
        <v>50126386</v>
      </c>
      <c r="E54" s="14">
        <v>100000000</v>
      </c>
    </row>
    <row r="55" spans="3:5" x14ac:dyDescent="0.35">
      <c r="C55" t="s">
        <v>125</v>
      </c>
      <c r="D55" s="14">
        <v>11179188</v>
      </c>
      <c r="E55" s="14">
        <v>100000</v>
      </c>
    </row>
    <row r="56" spans="3:5" x14ac:dyDescent="0.35">
      <c r="C56" t="s">
        <v>126</v>
      </c>
      <c r="D56" s="14">
        <v>8650905</v>
      </c>
      <c r="E56" s="14" t="s">
        <v>91</v>
      </c>
    </row>
    <row r="57" spans="3:5" x14ac:dyDescent="0.35">
      <c r="C57" t="s">
        <v>127</v>
      </c>
      <c r="D57" s="14">
        <v>64680000</v>
      </c>
      <c r="E57" s="14" t="s">
        <v>91</v>
      </c>
    </row>
    <row r="58" spans="3:5" x14ac:dyDescent="0.35">
      <c r="C58" t="s">
        <v>68</v>
      </c>
      <c r="D58" s="14" t="s">
        <v>91</v>
      </c>
      <c r="E58" s="14">
        <v>79700000</v>
      </c>
    </row>
    <row r="59" spans="3:5" x14ac:dyDescent="0.35">
      <c r="C59" t="s">
        <v>128</v>
      </c>
      <c r="D59" s="14" t="s">
        <v>91</v>
      </c>
      <c r="E59" s="14">
        <v>54609000</v>
      </c>
    </row>
    <row r="60" spans="3:5" x14ac:dyDescent="0.35">
      <c r="C60" t="s">
        <v>69</v>
      </c>
      <c r="D60" s="14" t="s">
        <v>91</v>
      </c>
      <c r="E60" s="14">
        <v>43752000</v>
      </c>
    </row>
    <row r="61" spans="3:5" x14ac:dyDescent="0.35">
      <c r="C61" t="s">
        <v>83</v>
      </c>
      <c r="D61" s="14">
        <v>9085744</v>
      </c>
      <c r="E61" s="14">
        <v>300000</v>
      </c>
    </row>
    <row r="62" spans="3:5" x14ac:dyDescent="0.35">
      <c r="C62" t="s">
        <v>151</v>
      </c>
      <c r="D62" s="14">
        <v>18251083</v>
      </c>
      <c r="E62" s="14" t="s">
        <v>91</v>
      </c>
    </row>
    <row r="63" spans="3:5" x14ac:dyDescent="0.35">
      <c r="C63" t="s">
        <v>129</v>
      </c>
      <c r="D63" s="14">
        <v>147128470</v>
      </c>
      <c r="E63" s="14">
        <v>1300000</v>
      </c>
    </row>
    <row r="64" spans="3:5" x14ac:dyDescent="0.35">
      <c r="C64" t="s">
        <v>70</v>
      </c>
      <c r="D64" s="14" t="s">
        <v>91</v>
      </c>
      <c r="E64" s="14">
        <v>6567000</v>
      </c>
    </row>
    <row r="65" spans="3:5" x14ac:dyDescent="0.35">
      <c r="C65" t="s">
        <v>152</v>
      </c>
      <c r="D65" s="14">
        <v>13662970</v>
      </c>
      <c r="E65" s="14">
        <v>5582000</v>
      </c>
    </row>
    <row r="66" spans="3:5" x14ac:dyDescent="0.35">
      <c r="C66" t="s">
        <v>130</v>
      </c>
      <c r="D66" s="14">
        <v>8537218</v>
      </c>
      <c r="E66" s="14">
        <v>200000</v>
      </c>
    </row>
    <row r="67" spans="3:5" x14ac:dyDescent="0.35">
      <c r="C67" t="s">
        <v>131</v>
      </c>
      <c r="D67" s="14">
        <v>42698334</v>
      </c>
      <c r="E67" s="14">
        <v>2400000</v>
      </c>
    </row>
    <row r="68" spans="3:5" x14ac:dyDescent="0.35">
      <c r="C68" t="s">
        <v>153</v>
      </c>
      <c r="D68" s="14">
        <v>11810500</v>
      </c>
      <c r="E68" s="14">
        <v>2000000</v>
      </c>
    </row>
    <row r="69" spans="3:5" x14ac:dyDescent="0.35">
      <c r="C69" t="s">
        <v>71</v>
      </c>
      <c r="D69" s="14">
        <v>1355189394</v>
      </c>
      <c r="E69" s="14">
        <v>93701500</v>
      </c>
    </row>
    <row r="70" spans="3:5" x14ac:dyDescent="0.35">
      <c r="C70" t="s">
        <v>154</v>
      </c>
      <c r="D70" s="14" t="s">
        <v>91</v>
      </c>
      <c r="E70" s="14">
        <v>11663000</v>
      </c>
    </row>
    <row r="71" spans="3:5" x14ac:dyDescent="0.35">
      <c r="C71" t="s">
        <v>132</v>
      </c>
      <c r="D71" s="14">
        <v>6788010</v>
      </c>
      <c r="E71" s="14" t="s">
        <v>91</v>
      </c>
    </row>
    <row r="72" spans="3:5" x14ac:dyDescent="0.35">
      <c r="C72" t="s">
        <v>133</v>
      </c>
      <c r="D72" s="14">
        <v>124594935</v>
      </c>
      <c r="E72" s="14">
        <v>1500000</v>
      </c>
    </row>
    <row r="73" spans="3:5" x14ac:dyDescent="0.35">
      <c r="C73" t="s">
        <v>155</v>
      </c>
      <c r="D73" s="14">
        <v>9950289</v>
      </c>
      <c r="E73" s="14">
        <v>400000</v>
      </c>
    </row>
    <row r="74" spans="3:5" x14ac:dyDescent="0.35">
      <c r="C74" t="s">
        <v>134</v>
      </c>
      <c r="D74" s="14" t="s">
        <v>91</v>
      </c>
      <c r="E74" s="14">
        <v>69600000</v>
      </c>
    </row>
    <row r="75" spans="3:5" x14ac:dyDescent="0.35">
      <c r="C75" t="s">
        <v>135</v>
      </c>
      <c r="D75" s="14">
        <v>6974872</v>
      </c>
      <c r="E75" s="14">
        <v>2200000</v>
      </c>
    </row>
    <row r="76" spans="3:5" x14ac:dyDescent="0.35">
      <c r="C76" t="s">
        <v>156</v>
      </c>
      <c r="D76" s="14" t="s">
        <v>91</v>
      </c>
      <c r="E76" s="14">
        <v>11315000</v>
      </c>
    </row>
    <row r="77" spans="3:5" x14ac:dyDescent="0.35">
      <c r="C77" t="s">
        <v>136</v>
      </c>
      <c r="D77" s="14">
        <v>11274301</v>
      </c>
      <c r="E77" s="14">
        <v>200000</v>
      </c>
    </row>
    <row r="78" spans="3:5" x14ac:dyDescent="0.35">
      <c r="C78" t="s">
        <v>137</v>
      </c>
      <c r="D78" s="14">
        <v>893682</v>
      </c>
      <c r="E78" s="14">
        <v>28000000</v>
      </c>
    </row>
    <row r="79" spans="3:5" x14ac:dyDescent="0.35">
      <c r="C79" t="s">
        <v>157</v>
      </c>
      <c r="D79" s="14">
        <v>8649484</v>
      </c>
      <c r="E79" s="14">
        <v>250000</v>
      </c>
    </row>
    <row r="80" spans="3:5" x14ac:dyDescent="0.35">
      <c r="C80" t="s">
        <v>138</v>
      </c>
      <c r="D80" s="14">
        <v>19492138</v>
      </c>
      <c r="E80" s="14">
        <v>250000</v>
      </c>
    </row>
    <row r="81" spans="3:10" x14ac:dyDescent="0.35">
      <c r="C81" t="s">
        <v>139</v>
      </c>
      <c r="D81" s="14">
        <v>6956299</v>
      </c>
      <c r="E81" s="14">
        <v>100000</v>
      </c>
    </row>
    <row r="82" spans="3:10" x14ac:dyDescent="0.35">
      <c r="C82" t="s">
        <v>140</v>
      </c>
      <c r="D82" s="14">
        <v>49098911</v>
      </c>
      <c r="E82" s="14">
        <v>200000</v>
      </c>
    </row>
    <row r="83" spans="3:10" x14ac:dyDescent="0.35">
      <c r="C83" t="s">
        <v>87</v>
      </c>
      <c r="D83" s="14">
        <v>237182375</v>
      </c>
      <c r="E83" s="14">
        <v>2500000</v>
      </c>
    </row>
    <row r="84" spans="3:10" x14ac:dyDescent="0.35">
      <c r="C84" t="s">
        <v>141</v>
      </c>
      <c r="D84" s="14">
        <v>8890000</v>
      </c>
      <c r="E84" s="14">
        <v>50000</v>
      </c>
    </row>
    <row r="85" spans="3:10" x14ac:dyDescent="0.35">
      <c r="C85" t="s">
        <v>158</v>
      </c>
      <c r="D85" s="14">
        <v>7000000</v>
      </c>
      <c r="E85" s="14" t="s">
        <v>91</v>
      </c>
      <c r="I85" s="14">
        <v>200000</v>
      </c>
    </row>
    <row r="86" spans="3:10" x14ac:dyDescent="0.35">
      <c r="C86" t="s">
        <v>74</v>
      </c>
      <c r="D86" s="14">
        <v>23162268</v>
      </c>
      <c r="E86" s="14">
        <v>18585000</v>
      </c>
      <c r="I86" s="14">
        <f>I85*92.5%</f>
        <v>185000</v>
      </c>
      <c r="J86">
        <v>185000</v>
      </c>
    </row>
    <row r="87" spans="3:10" x14ac:dyDescent="0.35">
      <c r="I87" s="14">
        <f>I85*7.5%</f>
        <v>15000</v>
      </c>
      <c r="J87">
        <v>15000</v>
      </c>
    </row>
  </sheetData>
  <sortState ref="C2:E86">
    <sortCondition ref="C2:C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2024-12-15T11:29:57Z</dcterms:created>
  <dcterms:modified xsi:type="dcterms:W3CDTF">2024-12-24T20:49:29Z</dcterms:modified>
</cp:coreProperties>
</file>